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360" yWindow="228" windowWidth="14940" windowHeight="8388" tabRatio="788"/>
  </bookViews>
  <sheets>
    <sheet name="Stavba" sheetId="1" r:id="rId1"/>
  </sheets>
  <externalReferences>
    <externalReference r:id="rId2"/>
  </externalReferences>
  <definedNames>
    <definedName name="CelkemObjekty" localSheetId="0">Stavba!$F$35</definedName>
    <definedName name="CisloStavby" localSheetId="0">Stavba!$D$4</definedName>
    <definedName name="dadresa" localSheetId="0">Stavba!#REF!</definedName>
    <definedName name="DIČ" localSheetId="0">Stavba!#REF!</definedName>
    <definedName name="dmisto" localSheetId="0">Stavba!$D$8</definedName>
    <definedName name="Dodavka">[1]Rekapitulace!$G$13</definedName>
    <definedName name="dpsc" localSheetId="0">Stavba!$C$8</definedName>
    <definedName name="HSV">[1]Rekapitulace!$E$13</definedName>
    <definedName name="HZS">[1]Rekapitulace!$I$13</definedName>
    <definedName name="IČO" localSheetId="0">Stavba!$K$7</definedName>
    <definedName name="Mont">[1]Rekapitulace!$H$13</definedName>
    <definedName name="NazevObjektu" localSheetId="0">Stavba!$C$30</definedName>
    <definedName name="NazevStavby" localSheetId="0">Stavba!$E$4</definedName>
    <definedName name="Objednatel" localSheetId="0">Stavba!$D$13</definedName>
    <definedName name="Objekt" localSheetId="0">Stavba!$B$30</definedName>
    <definedName name="_xlnm.Print_Area" localSheetId="0">Stavba!$B$1:$J$37</definedName>
    <definedName name="odic" localSheetId="0">Stavba!$K$13</definedName>
    <definedName name="oico" localSheetId="0">Stavba!$K$12</definedName>
    <definedName name="omisto" localSheetId="0">Stavba!#REF!</definedName>
    <definedName name="onazev" localSheetId="0">Stavba!#REF!</definedName>
    <definedName name="opsc" localSheetId="0">Stavba!#REF!</definedName>
    <definedName name="PocetMJ">#REF!</definedName>
    <definedName name="PSV">[1]Rekapitulace!$F$13</definedName>
    <definedName name="SazbaDPH1" localSheetId="0">Stavba!$D$20</definedName>
    <definedName name="SazbaDPH1">#REF!</definedName>
    <definedName name="SazbaDPH2" localSheetId="0">Stavba!$D$22</definedName>
    <definedName name="SazbaDPH2">#REF!</definedName>
    <definedName name="SoucetDilu" localSheetId="0">Stavba!#REF!</definedName>
    <definedName name="StavbaCelkem" localSheetId="0">Stavba!$H$35</definedName>
    <definedName name="VRN">[1]Rekapitulace!$H$26</definedName>
    <definedName name="Zhotovitel" localSheetId="0">Stavba!$D$7</definedName>
  </definedNames>
  <calcPr calcId="125725"/>
</workbook>
</file>

<file path=xl/calcChain.xml><?xml version="1.0" encoding="utf-8"?>
<calcChain xmlns="http://schemas.openxmlformats.org/spreadsheetml/2006/main">
  <c r="I32" i="1"/>
  <c r="F32" s="1"/>
  <c r="I34" l="1"/>
  <c r="F34" s="1"/>
  <c r="I33"/>
  <c r="F33" s="1"/>
  <c r="I31"/>
  <c r="F31" s="1"/>
  <c r="H35" l="1"/>
  <c r="I22" s="1"/>
  <c r="G35"/>
  <c r="I20" s="1"/>
  <c r="D21"/>
  <c r="H30"/>
  <c r="G30"/>
  <c r="D23"/>
  <c r="F35" l="1"/>
  <c r="I35"/>
  <c r="I23" s="1"/>
  <c r="J32" l="1"/>
  <c r="J34"/>
  <c r="J33"/>
  <c r="J31"/>
  <c r="I24"/>
  <c r="J35"/>
</calcChain>
</file>

<file path=xl/sharedStrings.xml><?xml version="1.0" encoding="utf-8"?>
<sst xmlns="http://schemas.openxmlformats.org/spreadsheetml/2006/main" count="44" uniqueCount="34">
  <si>
    <t xml:space="preserve">Datum: </t>
  </si>
  <si>
    <t xml:space="preserve"> </t>
  </si>
  <si>
    <t>Stavba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</si>
  <si>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</si>
  <si>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</si>
  <si>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</si>
  <si>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</si>
  <si>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</si>
  <si>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</si>
  <si>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%</t>
  </si>
  <si>
    <t xml:space="preserve">DPH </t>
  </si>
  <si>
    <t>Číslo a název objektu / provozního souboru</t>
  </si>
  <si>
    <t xml:space="preserve">Investor : </t>
  </si>
  <si>
    <t>IČ :</t>
  </si>
  <si>
    <t>Základ v Kč pro DPH</t>
  </si>
  <si>
    <t>Celkem za stavbu v Kč</t>
  </si>
  <si>
    <t>Cena celkem  Kč</t>
  </si>
  <si>
    <t>DPH celkem Kč</t>
  </si>
  <si>
    <t>Cena celkem za stavbu v Kč</t>
  </si>
  <si>
    <t>D.1.1</t>
  </si>
  <si>
    <t>D.1.4.b</t>
  </si>
  <si>
    <t>D.1.4.c</t>
  </si>
  <si>
    <t xml:space="preserve">Souhrnný rozpočet stavby </t>
  </si>
  <si>
    <t>D.1.4.a</t>
  </si>
  <si>
    <t>Zařízení pro vytápění staveb</t>
  </si>
  <si>
    <t>Plynová zařízení</t>
  </si>
  <si>
    <t>Elektroinstalace a MaR</t>
  </si>
  <si>
    <t>Lázeňská 412, 763 14 Zlín - Kostelec</t>
  </si>
  <si>
    <t>MŠ Zlín, Lázeňská 412, p.o.</t>
  </si>
  <si>
    <t>71007016</t>
  </si>
  <si>
    <t>CZ71007016</t>
  </si>
  <si>
    <t>1. etapa - rekonstrukce vytápění</t>
  </si>
  <si>
    <t>Architektonicko-stavební řešení</t>
  </si>
  <si>
    <t>Rekonstrukce vytápění MŠ, Lázeňská 412 - 1. etapa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</si>
</sst>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0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 Black"/>
      <family val="2"/>
      <charset val="238"/>
    </font>
    <font>
      <b/>
      <sz val="18"/>
      <name val="Arial Black"/>
      <family val="2"/>
      <charset val="238"/>
    </font>
    <font>
      <sz val="18"/>
      <name val="Arial Black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4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82">
    <xf numFmtId="0" fontId="0" fillId="0" borderId="0" xfId="0"/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/>
    <xf numFmtId="0" fontId="21" fillId="0" borderId="0" xfId="0" applyFont="1" applyAlignment="1">
      <alignment horizontal="right"/>
    </xf>
    <xf numFmtId="14" fontId="21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49" fontId="19" fillId="0" borderId="0" xfId="0" applyNumberFormat="1" applyFont="1"/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2" fillId="18" borderId="10" xfId="0" applyFont="1" applyFill="1" applyBorder="1" applyAlignment="1">
      <alignment wrapText="1"/>
    </xf>
    <xf numFmtId="0" fontId="22" fillId="18" borderId="11" xfId="0" applyFont="1" applyFill="1" applyBorder="1" applyAlignment="1">
      <alignment wrapText="1"/>
    </xf>
    <xf numFmtId="0" fontId="22" fillId="18" borderId="12" xfId="0" applyFont="1" applyFill="1" applyBorder="1" applyAlignment="1">
      <alignment wrapText="1"/>
    </xf>
    <xf numFmtId="0" fontId="22" fillId="18" borderId="10" xfId="0" applyFont="1" applyFill="1" applyBorder="1" applyAlignment="1">
      <alignment horizontal="right" wrapText="1"/>
    </xf>
    <xf numFmtId="0" fontId="19" fillId="18" borderId="11" xfId="0" applyFont="1" applyFill="1" applyBorder="1" applyAlignment="1"/>
    <xf numFmtId="0" fontId="22" fillId="18" borderId="11" xfId="0" applyFont="1" applyFill="1" applyBorder="1" applyAlignment="1">
      <alignment horizontal="right" wrapText="1"/>
    </xf>
    <xf numFmtId="0" fontId="22" fillId="18" borderId="12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right" wrapText="1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4" fontId="19" fillId="0" borderId="15" xfId="0" applyNumberFormat="1" applyFont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4" fontId="19" fillId="19" borderId="0" xfId="0" applyNumberFormat="1" applyFont="1" applyFill="1" applyBorder="1" applyAlignment="1">
      <alignment vertical="center"/>
    </xf>
    <xf numFmtId="4" fontId="19" fillId="0" borderId="13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19" fillId="0" borderId="17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0" fontId="23" fillId="20" borderId="10" xfId="0" applyFont="1" applyFill="1" applyBorder="1" applyAlignment="1">
      <alignment vertical="center"/>
    </xf>
    <xf numFmtId="0" fontId="24" fillId="20" borderId="11" xfId="0" applyFont="1" applyFill="1" applyBorder="1" applyAlignment="1">
      <alignment vertical="center"/>
    </xf>
    <xf numFmtId="0" fontId="19" fillId="20" borderId="11" xfId="0" applyFont="1" applyFill="1" applyBorder="1" applyAlignment="1">
      <alignment vertical="center"/>
    </xf>
    <xf numFmtId="4" fontId="23" fillId="20" borderId="19" xfId="0" applyNumberFormat="1" applyFont="1" applyFill="1" applyBorder="1" applyAlignment="1">
      <alignment horizontal="right" vertical="center"/>
    </xf>
    <xf numFmtId="4" fontId="23" fillId="20" borderId="20" xfId="0" applyNumberFormat="1" applyFont="1" applyFill="1" applyBorder="1" applyAlignment="1">
      <alignment horizontal="right" vertical="center"/>
    </xf>
    <xf numFmtId="4" fontId="24" fillId="19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9" fillId="0" borderId="0" xfId="0" applyNumberFormat="1" applyFont="1"/>
    <xf numFmtId="0" fontId="22" fillId="18" borderId="10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0" fontId="24" fillId="18" borderId="12" xfId="0" applyFont="1" applyFill="1" applyBorder="1" applyAlignment="1">
      <alignment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3" fontId="19" fillId="0" borderId="0" xfId="0" applyNumberFormat="1" applyFont="1"/>
    <xf numFmtId="0" fontId="0" fillId="0" borderId="0" xfId="0" applyAlignment="1">
      <alignment horizontal="left"/>
    </xf>
    <xf numFmtId="49" fontId="22" fillId="0" borderId="13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165" fontId="22" fillId="0" borderId="14" xfId="0" applyNumberFormat="1" applyFont="1" applyBorder="1"/>
    <xf numFmtId="164" fontId="24" fillId="0" borderId="22" xfId="0" applyNumberFormat="1" applyFont="1" applyBorder="1"/>
    <xf numFmtId="3" fontId="24" fillId="0" borderId="0" xfId="0" applyNumberFormat="1" applyFont="1"/>
    <xf numFmtId="0" fontId="27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5" fillId="0" borderId="0" xfId="0" applyFont="1"/>
    <xf numFmtId="0" fontId="25" fillId="20" borderId="19" xfId="0" applyFont="1" applyFill="1" applyBorder="1" applyAlignment="1">
      <alignment vertical="center"/>
    </xf>
    <xf numFmtId="49" fontId="25" fillId="20" borderId="20" xfId="0" applyNumberFormat="1" applyFont="1" applyFill="1" applyBorder="1" applyAlignment="1">
      <alignment horizontal="left" vertical="center"/>
    </xf>
    <xf numFmtId="0" fontId="25" fillId="20" borderId="20" xfId="0" applyFont="1" applyFill="1" applyBorder="1" applyAlignment="1">
      <alignment vertical="center"/>
    </xf>
    <xf numFmtId="165" fontId="26" fillId="20" borderId="26" xfId="0" applyNumberFormat="1" applyFont="1" applyFill="1" applyBorder="1"/>
    <xf numFmtId="164" fontId="25" fillId="20" borderId="28" xfId="0" applyNumberFormat="1" applyFont="1" applyFill="1" applyBorder="1" applyAlignment="1">
      <alignment horizontal="right" vertical="center"/>
    </xf>
    <xf numFmtId="4" fontId="22" fillId="0" borderId="22" xfId="0" applyNumberFormat="1" applyFont="1" applyBorder="1" applyAlignment="1">
      <alignment horizontal="right"/>
    </xf>
    <xf numFmtId="4" fontId="25" fillId="20" borderId="27" xfId="0" applyNumberFormat="1" applyFont="1" applyFill="1" applyBorder="1" applyAlignment="1">
      <alignment horizontal="right" vertical="center"/>
    </xf>
    <xf numFmtId="4" fontId="22" fillId="21" borderId="22" xfId="0" applyNumberFormat="1" applyFont="1" applyFill="1" applyBorder="1" applyAlignment="1">
      <alignment horizontal="right"/>
    </xf>
    <xf numFmtId="0" fontId="23" fillId="0" borderId="0" xfId="0" applyFont="1"/>
    <xf numFmtId="4" fontId="22" fillId="0" borderId="22" xfId="0" applyNumberFormat="1" applyFont="1" applyFill="1" applyBorder="1" applyAlignment="1">
      <alignment horizontal="right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4" fontId="23" fillId="20" borderId="20" xfId="0" applyNumberFormat="1" applyFont="1" applyFill="1" applyBorder="1" applyAlignment="1">
      <alignment horizontal="right" vertical="center"/>
    </xf>
    <xf numFmtId="4" fontId="23" fillId="20" borderId="25" xfId="0" applyNumberFormat="1" applyFont="1" applyFill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4" fontId="19" fillId="0" borderId="23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_AXA\STAVBY\KRLIST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3">
          <cell r="E13">
            <v>819616.74366862688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6">
          <cell r="H26">
            <v>6556.9339493490152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/>
  <dimension ref="A1:N36"/>
  <sheetViews>
    <sheetView showGridLines="0" tabSelected="1" view="pageBreakPreview" topLeftCell="B13" zoomScaleNormal="100" zoomScaleSheetLayoutView="100" workbookViewId="0">
      <selection activeCell="H32" sqref="H32"/>
    </sheetView>
  </sheetViews>
  <sheetFormatPr defaultColWidth="9.109375" defaultRowHeight="13.2"/>
  <cols>
    <col min="1" max="1" width="0.5546875" style="1" hidden="1" customWidth="1"/>
    <col min="2" max="2" width="7.109375" style="1" customWidth="1"/>
    <col min="3" max="3" width="9.109375" style="1"/>
    <col min="4" max="4" width="6.88671875" style="1" customWidth="1"/>
    <col min="5" max="5" width="13" style="1" customWidth="1"/>
    <col min="6" max="6" width="13.88671875" style="1" customWidth="1"/>
    <col min="7" max="7" width="9.88671875" style="2" customWidth="1"/>
    <col min="8" max="8" width="13.109375" style="1" customWidth="1"/>
    <col min="9" max="9" width="12.88671875" style="2" customWidth="1"/>
    <col min="10" max="10" width="7" style="2" customWidth="1"/>
    <col min="11" max="14" width="10.6640625" style="1" customWidth="1"/>
    <col min="15" max="16384" width="9.109375" style="1"/>
  </cols>
  <sheetData>
    <row r="1" spans="2:14" ht="8.4" customHeight="1"/>
    <row r="2" spans="2:14" ht="21" customHeight="1">
      <c r="B2" s="3"/>
      <c r="C2" s="59" t="s">
        <v>22</v>
      </c>
      <c r="E2" s="5"/>
      <c r="F2" s="4"/>
      <c r="G2" s="6"/>
      <c r="H2" s="7" t="s">
        <v>0</v>
      </c>
      <c r="I2" s="8">
        <v>43971</v>
      </c>
      <c r="K2" s="3"/>
    </row>
    <row r="3" spans="2:14" ht="6" customHeight="1">
      <c r="C3" s="9"/>
      <c r="D3" s="10" t="s">
        <v>1</v>
      </c>
    </row>
    <row r="4" spans="2:14" ht="73.2" customHeight="1">
      <c r="C4" s="60" t="s">
        <v>2</v>
      </c>
      <c r="D4" s="11"/>
      <c r="E4" s="72" t="s">
        <v>33</v>
      </c>
      <c r="F4" s="73"/>
      <c r="G4" s="73"/>
      <c r="H4" s="73"/>
      <c r="I4" s="73"/>
      <c r="N4" s="8"/>
    </row>
    <row r="5" spans="2:14" ht="15.6">
      <c r="E5" s="12" t="s">
        <v>27</v>
      </c>
    </row>
    <row r="6" spans="2:14" ht="15.6">
      <c r="E6" s="12"/>
    </row>
    <row r="7" spans="2:14" ht="19.2" customHeight="1">
      <c r="C7" s="14" t="s">
        <v>12</v>
      </c>
      <c r="D7" s="52"/>
      <c r="E7" s="70" t="s">
        <v>28</v>
      </c>
      <c r="H7" s="16" t="s">
        <v>13</v>
      </c>
      <c r="I7" s="10" t="s">
        <v>29</v>
      </c>
      <c r="J7" s="15"/>
      <c r="K7" s="15"/>
    </row>
    <row r="8" spans="2:14" ht="13.8">
      <c r="C8" s="16"/>
      <c r="D8" s="52"/>
      <c r="E8" s="61" t="s">
        <v>27</v>
      </c>
      <c r="H8" s="16" t="s">
        <v>3</v>
      </c>
      <c r="I8" s="2" t="s">
        <v>30</v>
      </c>
      <c r="J8" s="15"/>
    </row>
    <row r="9" spans="2:14">
      <c r="C9" s="16"/>
      <c r="D9" s="52"/>
      <c r="H9" s="16"/>
      <c r="J9" s="15"/>
    </row>
    <row r="10" spans="2:14">
      <c r="H10" s="16"/>
      <c r="J10" s="15"/>
    </row>
    <row r="11" spans="2:14">
      <c r="H11" s="16"/>
      <c r="J11" s="15"/>
    </row>
    <row r="12" spans="2:14">
      <c r="C12" s="14" t="s">
        <v>4</v>
      </c>
      <c r="H12" s="16" t="s">
        <v>13</v>
      </c>
      <c r="I12" s="10"/>
      <c r="J12" s="15"/>
      <c r="K12" s="15"/>
    </row>
    <row r="13" spans="2:14">
      <c r="H13" s="16" t="s">
        <v>3</v>
      </c>
      <c r="I13" s="10"/>
      <c r="J13" s="15"/>
      <c r="K13" s="15"/>
    </row>
    <row r="14" spans="2:14">
      <c r="H14" s="16"/>
      <c r="I14" s="10"/>
      <c r="J14" s="15"/>
      <c r="K14" s="15"/>
    </row>
    <row r="15" spans="2:14" ht="18" customHeight="1">
      <c r="C15" s="17" t="s">
        <v>5</v>
      </c>
      <c r="H15" s="17" t="s">
        <v>6</v>
      </c>
      <c r="J15" s="16"/>
    </row>
    <row r="16" spans="2:14" ht="9" customHeight="1">
      <c r="J16" s="16"/>
    </row>
    <row r="17" spans="2:12" ht="16.2" customHeight="1">
      <c r="C17" s="17" t="s">
        <v>7</v>
      </c>
      <c r="H17" s="17" t="s">
        <v>7</v>
      </c>
    </row>
    <row r="18" spans="2:12" ht="16.2" customHeight="1"/>
    <row r="19" spans="2:12" ht="13.5" customHeight="1">
      <c r="B19" s="18"/>
      <c r="C19" s="19"/>
      <c r="D19" s="19"/>
      <c r="E19" s="20"/>
      <c r="F19" s="21"/>
      <c r="G19" s="22"/>
      <c r="H19" s="23"/>
      <c r="I19" s="22"/>
      <c r="J19" s="24" t="s">
        <v>8</v>
      </c>
      <c r="K19" s="25"/>
    </row>
    <row r="20" spans="2:12" ht="15" customHeight="1">
      <c r="B20" s="26" t="s">
        <v>14</v>
      </c>
      <c r="C20" s="27"/>
      <c r="D20" s="28">
        <v>15</v>
      </c>
      <c r="E20" s="29" t="s">
        <v>9</v>
      </c>
      <c r="F20" s="30"/>
      <c r="G20" s="31"/>
      <c r="H20" s="31"/>
      <c r="I20" s="76">
        <f>G35</f>
        <v>0</v>
      </c>
      <c r="J20" s="77"/>
      <c r="K20" s="32"/>
    </row>
    <row r="21" spans="2:12">
      <c r="B21" s="26" t="s">
        <v>10</v>
      </c>
      <c r="C21" s="27"/>
      <c r="D21" s="28">
        <f>SazbaDPH1</f>
        <v>15</v>
      </c>
      <c r="E21" s="29" t="s">
        <v>9</v>
      </c>
      <c r="F21" s="33"/>
      <c r="G21" s="34"/>
      <c r="H21" s="34"/>
      <c r="I21" s="78">
        <v>0</v>
      </c>
      <c r="J21" s="79"/>
      <c r="K21" s="32"/>
    </row>
    <row r="22" spans="2:12">
      <c r="B22" s="26" t="s">
        <v>14</v>
      </c>
      <c r="C22" s="27"/>
      <c r="D22" s="28">
        <v>21</v>
      </c>
      <c r="E22" s="29" t="s">
        <v>9</v>
      </c>
      <c r="F22" s="33"/>
      <c r="G22" s="34"/>
      <c r="H22" s="34"/>
      <c r="I22" s="78">
        <f>H35</f>
        <v>0</v>
      </c>
      <c r="J22" s="79"/>
      <c r="K22" s="32"/>
    </row>
    <row r="23" spans="2:12" ht="13.8" thickBot="1">
      <c r="B23" s="26" t="s">
        <v>10</v>
      </c>
      <c r="C23" s="27"/>
      <c r="D23" s="28">
        <f>SazbaDPH2</f>
        <v>21</v>
      </c>
      <c r="E23" s="29" t="s">
        <v>9</v>
      </c>
      <c r="F23" s="35"/>
      <c r="G23" s="36"/>
      <c r="H23" s="36"/>
      <c r="I23" s="80">
        <f>I35</f>
        <v>0</v>
      </c>
      <c r="J23" s="81"/>
      <c r="K23" s="32"/>
    </row>
    <row r="24" spans="2:12" ht="16.2" thickBot="1">
      <c r="B24" s="37" t="s">
        <v>18</v>
      </c>
      <c r="C24" s="38"/>
      <c r="D24" s="38"/>
      <c r="E24" s="39"/>
      <c r="F24" s="40"/>
      <c r="G24" s="41"/>
      <c r="H24" s="41"/>
      <c r="I24" s="74">
        <f>SUM(I20:I23)</f>
        <v>0</v>
      </c>
      <c r="J24" s="75"/>
      <c r="K24" s="42"/>
    </row>
    <row r="26" spans="2:12" ht="9" customHeight="1"/>
    <row r="27" spans="2:12" ht="1.5" customHeight="1"/>
    <row r="28" spans="2:12" ht="15.75" customHeight="1">
      <c r="B28" s="4" t="s">
        <v>31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</row>
    <row r="29" spans="2:12" ht="5.25" customHeight="1">
      <c r="L29" s="44"/>
    </row>
    <row r="30" spans="2:12" ht="24.75" customHeight="1">
      <c r="B30" s="45" t="s">
        <v>11</v>
      </c>
      <c r="C30" s="46"/>
      <c r="D30" s="46"/>
      <c r="E30" s="47"/>
      <c r="F30" s="48" t="s">
        <v>16</v>
      </c>
      <c r="G30" s="49" t="str">
        <f>CONCATENATE("Základ DPH ",SazbaDPH1," %")</f>
        <v>Základ DPH 15 %</v>
      </c>
      <c r="H30" s="48" t="str">
        <f>CONCATENATE("Základ DPH ",SazbaDPH2," %")</f>
        <v>Základ DPH 21 %</v>
      </c>
      <c r="I30" s="48" t="s">
        <v>17</v>
      </c>
      <c r="J30" s="48" t="s">
        <v>9</v>
      </c>
    </row>
    <row r="31" spans="2:12" s="13" customFormat="1">
      <c r="B31" s="53" t="s">
        <v>19</v>
      </c>
      <c r="C31" s="54" t="s">
        <v>32</v>
      </c>
      <c r="D31" s="55"/>
      <c r="E31" s="56"/>
      <c r="F31" s="67">
        <f t="shared" ref="F31:F34" si="0">G31+H31+I31</f>
        <v>0</v>
      </c>
      <c r="G31" s="71">
        <v>0</v>
      </c>
      <c r="H31" s="69">
        <v>0</v>
      </c>
      <c r="I31" s="67">
        <f t="shared" ref="I31:I34" si="1">(G31*SazbaDPH1)/100+(H31*SazbaDPH2)/100</f>
        <v>0</v>
      </c>
      <c r="J31" s="57" t="str">
        <f t="shared" ref="J31:J32" si="2">IF(CelkemObjekty=0,"",F31/CelkemObjekty*100)</f>
        <v/>
      </c>
      <c r="L31" s="58"/>
    </row>
    <row r="32" spans="2:12" s="13" customFormat="1">
      <c r="B32" s="53" t="s">
        <v>23</v>
      </c>
      <c r="C32" s="54" t="s">
        <v>24</v>
      </c>
      <c r="D32" s="55"/>
      <c r="E32" s="56"/>
      <c r="F32" s="67">
        <f t="shared" ref="F32" si="3">G32+H32+I32</f>
        <v>0</v>
      </c>
      <c r="G32" s="71">
        <v>0</v>
      </c>
      <c r="H32" s="69">
        <v>0</v>
      </c>
      <c r="I32" s="67">
        <f t="shared" ref="I32" si="4">(G32*SazbaDPH1)/100+(H32*SazbaDPH2)/100</f>
        <v>0</v>
      </c>
      <c r="J32" s="57" t="str">
        <f t="shared" si="2"/>
        <v/>
      </c>
      <c r="L32" s="58"/>
    </row>
    <row r="33" spans="2:13" s="13" customFormat="1">
      <c r="B33" s="53" t="s">
        <v>20</v>
      </c>
      <c r="C33" s="54" t="s">
        <v>25</v>
      </c>
      <c r="D33" s="55"/>
      <c r="E33" s="56"/>
      <c r="F33" s="67">
        <f t="shared" si="0"/>
        <v>0</v>
      </c>
      <c r="G33" s="71">
        <v>0</v>
      </c>
      <c r="H33" s="69">
        <v>0</v>
      </c>
      <c r="I33" s="67">
        <f t="shared" si="1"/>
        <v>0</v>
      </c>
      <c r="J33" s="57" t="str">
        <f t="shared" ref="J33:J34" si="5">IF(CelkemObjekty=0,"",F33/CelkemObjekty*100)</f>
        <v/>
      </c>
      <c r="L33" s="58"/>
    </row>
    <row r="34" spans="2:13" s="13" customFormat="1" ht="13.8" thickBot="1">
      <c r="B34" s="53" t="s">
        <v>21</v>
      </c>
      <c r="C34" s="54" t="s">
        <v>26</v>
      </c>
      <c r="D34" s="55"/>
      <c r="E34" s="56"/>
      <c r="F34" s="67">
        <f t="shared" si="0"/>
        <v>0</v>
      </c>
      <c r="G34" s="71">
        <v>0</v>
      </c>
      <c r="H34" s="69">
        <v>0</v>
      </c>
      <c r="I34" s="67">
        <f t="shared" si="1"/>
        <v>0</v>
      </c>
      <c r="J34" s="57" t="str">
        <f t="shared" si="5"/>
        <v/>
      </c>
      <c r="L34" s="58"/>
    </row>
    <row r="35" spans="2:13" ht="21" customHeight="1" thickBot="1">
      <c r="B35" s="62" t="s">
        <v>15</v>
      </c>
      <c r="C35" s="63"/>
      <c r="D35" s="64"/>
      <c r="E35" s="65"/>
      <c r="F35" s="68">
        <f>SUM(F31:F34)</f>
        <v>0</v>
      </c>
      <c r="G35" s="68">
        <f>SUM(G31:G34)</f>
        <v>0</v>
      </c>
      <c r="H35" s="68">
        <f>SUM(H31:H34)</f>
        <v>0</v>
      </c>
      <c r="I35" s="68">
        <f>SUM(I31:I34)</f>
        <v>0</v>
      </c>
      <c r="J35" s="66" t="str">
        <f t="shared" ref="J35" si="6">IF(CelkemObjekty=0,"",F35/CelkemObjekty*100)</f>
        <v/>
      </c>
      <c r="M35" s="51"/>
    </row>
    <row r="36" spans="2:13">
      <c r="B36" s="50"/>
      <c r="C36" s="50"/>
      <c r="D36" s="50"/>
      <c r="E36" s="50"/>
      <c r="F36" s="50"/>
      <c r="G36" s="50"/>
      <c r="H36" s="50"/>
      <c r="I36" s="50"/>
      <c r="J36" s="50"/>
      <c r="K36" s="50"/>
    </row>
  </sheetData>
  <mergeCells count="6">
    <mergeCell ref="E4:I4"/>
    <mergeCell ref="I24:J24"/>
    <mergeCell ref="I20:J20"/>
    <mergeCell ref="I21:J21"/>
    <mergeCell ref="I22:J22"/>
    <mergeCell ref="I23:J23"/>
  </mergeCells>
  <phoneticPr fontId="18" type="noConversion"/>
  <pageMargins left="0.39370078740157483" right="0.19685039370078741" top="0.39370078740157483" bottom="0.39370078740157483" header="0" footer="0.19685039370078741"/>
  <pageSetup paperSize="9" scale="97" fitToHeight="9999" orientation="portrait" verticalDpi="300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16</vt:i4>
      </vt:variant>
    </vt:vector>
  </HeadingPairs>
  <TitlesOfParts>
    <vt:vector size="17" baseType="lpstr">
      <vt:lpstr>Stavba</vt:lpstr>
      <vt:lpstr>Stavba!CelkemObjekty</vt:lpstr>
      <vt:lpstr>Stavba!CisloStavby</vt:lpstr>
      <vt:lpstr>Stavba!dmisto</vt:lpstr>
      <vt:lpstr>Stavba!dpsc</vt:lpstr>
      <vt:lpstr>Stavba!IČO</vt:lpstr>
      <vt:lpstr>Stavba!NazevObjektu</vt:lpstr>
      <vt:lpstr>Stavba!NazevStavby</vt:lpstr>
      <vt:lpstr>Stavba!Objednatel</vt:lpstr>
      <vt:lpstr>Stavba!Objekt</vt:lpstr>
      <vt:lpstr>Stavba!Oblast_tisku</vt:lpstr>
      <vt:lpstr>Stavba!odic</vt:lpstr>
      <vt:lpstr>Stavba!oico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Tomáš Sýkora</cp:lastModifiedBy>
  <cp:lastPrinted>2020-05-28T08:52:37Z</cp:lastPrinted>
  <dcterms:created xsi:type="dcterms:W3CDTF">2011-02-11T14:26:06Z</dcterms:created>
  <dcterms:modified xsi:type="dcterms:W3CDTF">2020-06-02T07:00:07Z</dcterms:modified>
</cp:coreProperties>
</file>