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54eac429b1f72f01/zakázky/VZ 2023/MS Kostelec/technologie/"/>
    </mc:Choice>
  </mc:AlternateContent>
  <xr:revisionPtr revIDLastSave="0" documentId="8_{89AF4571-5154-4404-A225-CC3EFE53F0E0}" xr6:coauthVersionLast="47" xr6:coauthVersionMax="47" xr10:uidLastSave="{00000000-0000-0000-0000-000000000000}"/>
  <bookViews>
    <workbookView xWindow="-120" yWindow="-120" windowWidth="29040" windowHeight="15840" xr2:uid="{00000000-000D-0000-FFFF-FFFF00000000}"/>
  </bookViews>
  <sheets>
    <sheet name="Lis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0" i="1" l="1"/>
  <c r="E149" i="1" l="1"/>
  <c r="E150" i="1"/>
  <c r="E148" i="1"/>
  <c r="E16" i="1" l="1"/>
  <c r="E61" i="1" l="1"/>
  <c r="E40" i="1"/>
  <c r="E23" i="1" l="1"/>
  <c r="E13" i="1"/>
  <c r="E90" i="1"/>
  <c r="E145" i="1" l="1"/>
  <c r="E142" i="1"/>
  <c r="E139" i="1"/>
  <c r="E136" i="1"/>
  <c r="E132" i="1"/>
  <c r="E129" i="1"/>
  <c r="E126" i="1"/>
  <c r="E123" i="1"/>
  <c r="E119" i="1"/>
  <c r="E116" i="1"/>
  <c r="E112" i="1"/>
  <c r="E108" i="1"/>
  <c r="E105" i="1"/>
  <c r="E102" i="1"/>
  <c r="E98" i="1"/>
  <c r="E94" i="1"/>
  <c r="E86" i="1"/>
  <c r="E83" i="1"/>
  <c r="E77" i="1"/>
  <c r="E74" i="1"/>
  <c r="E71" i="1"/>
  <c r="E68" i="1"/>
  <c r="E64" i="1"/>
  <c r="E58" i="1"/>
  <c r="E55" i="1"/>
  <c r="E52" i="1"/>
  <c r="E47" i="1"/>
  <c r="E43" i="1"/>
  <c r="E37" i="1"/>
  <c r="E34" i="1"/>
  <c r="E30" i="1"/>
  <c r="E26" i="1"/>
  <c r="E20" i="1"/>
  <c r="E5" i="1"/>
  <c r="E152" i="1" l="1"/>
  <c r="E154" i="1" s="1"/>
  <c r="E153" i="1" s="1"/>
</calcChain>
</file>

<file path=xl/sharedStrings.xml><?xml version="1.0" encoding="utf-8"?>
<sst xmlns="http://schemas.openxmlformats.org/spreadsheetml/2006/main" count="310" uniqueCount="125">
  <si>
    <t>Poř. číslo</t>
  </si>
  <si>
    <r>
      <t xml:space="preserve">značka </t>
    </r>
    <r>
      <rPr>
        <i/>
        <sz val="12"/>
        <color theme="1"/>
        <rFont val="Times New Roman"/>
        <family val="1"/>
        <charset val="238"/>
      </rPr>
      <t>[doplnit]</t>
    </r>
    <r>
      <rPr>
        <b/>
        <i/>
        <sz val="12"/>
        <color rgb="FF000000"/>
        <rFont val="Times New Roman"/>
        <family val="1"/>
        <charset val="238"/>
      </rPr>
      <t xml:space="preserve">a typ </t>
    </r>
    <r>
      <rPr>
        <i/>
        <sz val="12"/>
        <color theme="1"/>
        <rFont val="Times New Roman"/>
        <family val="1"/>
        <charset val="238"/>
      </rPr>
      <t>[doplnit]</t>
    </r>
  </si>
  <si>
    <t>[doplnit parametry nabízeného výrobku]</t>
  </si>
  <si>
    <t>[doplnit ANO/NE]</t>
  </si>
  <si>
    <t>Množství ks</t>
  </si>
  <si>
    <t>Cena za 1ks</t>
  </si>
  <si>
    <t>Cena celkem</t>
  </si>
  <si>
    <t>Soupis dodávek a služeb - závazná technická specifikace</t>
  </si>
  <si>
    <t>Požadované minimální technické parametry kupujícího</t>
  </si>
  <si>
    <t>Prodávajícím nabízené garantované technické parametry zboží</t>
  </si>
  <si>
    <t>Šoker</t>
  </si>
  <si>
    <t xml:space="preserve">Nástěnná, spodní hrana vodorovná ze všech stran,  sběrný žlábek na odvod kondenzátu s výpustným ventilem, zapuštěné LED osvětlení pro snadnou údržbu, štěrbinové nerezové filtry. Ventilátor není součástí digestoře. Pevná konstrukce, příčné žebrové výztuhy. Použitý materiál: nerezový plech min. tl. 0,8 mm, materiál AISI 304, povrchová úprava kartáčovaný nerez. </t>
  </si>
  <si>
    <t>šxhxv:1750x1200x450mm</t>
  </si>
  <si>
    <t>PRACOVNÍ STŮL S POLICÍ S HLADKÝM PROLISOVANÝM PERFOROVÁNÍM A 2x PLNOVÝSUVNOU HORIZONTÁLNÍ ZÁSUVKOU</t>
  </si>
  <si>
    <t xml:space="preserve">KONVEKTOMAT  </t>
  </si>
  <si>
    <t>DIGESTOŘ</t>
  </si>
  <si>
    <t>šxhxv:1100x850x900mm</t>
  </si>
  <si>
    <t>NÁSTĚNNÁ SKŘÍŇKA S POSUVNÝMI DVÍŘKY</t>
  </si>
  <si>
    <t>ELEKTRICKÉ MULTIFUNKČNÍ ZAŘÍZENÍ S AUTOMATICKÝM ZDVIHEM KOŠŮ 2x50L</t>
  </si>
  <si>
    <t>INDUKČNÍ SPORÁK</t>
  </si>
  <si>
    <t>Kapacita: 4x plotna 380x360mm
Celkový rozměr: 900 x 850 x 900 mm 
Celkový instalovaný příkon: 14 kW
Napětí: 3 N AC 400 V 
Jištění: 3 x 25 A"</t>
  </si>
  <si>
    <t>4 x plotna 3,5kW, digitální ovládání a řízení teploty, digitální ukazatel, dotykové ovládání, možnost nastavit výkon nebo teplotu ve °C, pracovní deska min.2mm se zapuštěnými ceranovými plochami do jednotné plochy bez hran a rámečků,  otevřená podestavba, materiál nerez min. AISI 304</t>
  </si>
  <si>
    <t>šxhxv:2900x1200x450mm</t>
  </si>
  <si>
    <t>8.1</t>
  </si>
  <si>
    <t>4.1</t>
  </si>
  <si>
    <t>PRACOVNÍ STŮL S DŘEZEM, POLICÍ S HLADKÝM PROLISOVANÝM PERFOROVÁNÍM</t>
  </si>
  <si>
    <t>šxhxv:1900x700x900mm</t>
  </si>
  <si>
    <t>Rozměr dřezu 400x400, dřez lisovaná nerezová vana vevařená do pracovní plochy, strojní prolis pracovní plochy bez svárů, otvor pro stojánkovou baterii. Použitý materiál: AISI 304, pracovní deska tl. 1,2 mm, povrchová úprava kartáčovaný nerez, podlepená omyvatelnou výdřevou, která není opatřena nátěrem, lemy na hranách dotýkajících se zdiva, ostatní plochy tl. min. 1 mm, stojny z uzavřených profilů 40x40x1,5 mm, opratřeny retifikačními šrouby s možností seřízení až 74 mm, zadní nohy opatřeny svorkou pro připojení vodivého pospojení</t>
  </si>
  <si>
    <t>pojezd zásuvky s měkkým dotahem. Vana zásuvky v rádiusovém provedení pro snadnou údržbu, rádius všech ohybů vany min. R15mm. Použitý materiál: AISI 304, pracovní deska tl. 1,2 mm, povrchová úprava kartáčovaný nerez, podlepená omyvatelnou výdřevou, která není opatřena nátěrem, lemy na hranách dotýkajících se zdiva, ostatní plochy tl. min. 1 mm, stojny z uzavřených profilů 40x40x1,5 mm, opratřeny retifikačními šrouby s možností seřízení až 74 mm, zadní nohy opatřeny svorkou pro připojení vodivého pospojení.</t>
  </si>
  <si>
    <t>pojezd zásuvky s měkkým dotahem. Vana zásuvky v rádiusovém provedení pro snadnou údržbu, rádius všech ohybů vany min. R15mm. Použitý materiál: AISI 304, pracovní deska tl. 1,2 mm, povrchová úprava kartáčovaný nerez, podlepená omyvatelnou výdřevou, která není opatřena nátěrem, lemy na hranách dotýkajících se zdiva, ostatní plochy tl. min. 1 mm, stojny z uzavřených profilů 40x40x1,5 mm, opratřeny retifikačními šrouby s možností seřízení až 74 mm, zadní nohy opatřeny svorkou pro připojení vodivého pospojení</t>
  </si>
  <si>
    <t>KROUHAČ ZELENINY STÁVAJÍCÍ</t>
  </si>
  <si>
    <t>neoceňovat</t>
  </si>
  <si>
    <t>pro umístění robota. Použitý materiál: AISI 304, pracovní deska tl. 1,2 mm, povrchová úprava kartáčovaný nerez, podlepená omyvatelnou výdřevou, která není opatřena nátěrem, lemy na hranách dotýkajících se zdiva, ostatní materiály tl. min. 1 mm, stojny z uzavřených profilů 40x40x1,2 mm, opratřeny retifikačními šrouby s možností seřízení až 74 mm, zadní nohy opatřeny svorkou pro připojení vodivého pospojení</t>
  </si>
  <si>
    <t>šxhxv:700 x 600 x 500mm</t>
  </si>
  <si>
    <t xml:space="preserve">SNÍŽENÝ PODSTAVEC </t>
  </si>
  <si>
    <t>9.1</t>
  </si>
  <si>
    <t>ROBOT STÁVAJÍCÍ</t>
  </si>
  <si>
    <t>STŮL PRACOVNÍ - STÁVAJÍCÍ</t>
  </si>
  <si>
    <t>MOBILNÍ PRACOVNÍ STŮL S POLICÍ A PLNOVÝSUVNOU HORIZONTÁLNÍ ZÁSUVKOU</t>
  </si>
  <si>
    <t>pojezd zásuvky s měkkým dotahem. Vana zásuvky v rádiusovém provedení pro snadnou údržbu, rádius všech ohybů vany min. R15mm. Použitý materiál: AISI 304, pracovní deska tl. 1,2 mm, povrchová úprava kartáčovaný nerez, podlepená omyvatelnou výdřevou, která není opatřena nátěrem, ostatní plochy tl. min. 1 mm, stojny z uzavřených profilů 40x40x1,2 mm, 4x plastové otočné kolečko, z toho 2x s brzdou, běhoun z termoplastické gumy, šedá-neznačkující, protivláknový kryt, kuličkové ložisko, rohy chráněny pryžovými dorazy.</t>
  </si>
  <si>
    <t>šxhxv:1800x700x900mm</t>
  </si>
  <si>
    <t>CELONEREZOVÝ SKLADOVÝ VAŘENÝ REGÁL</t>
  </si>
  <si>
    <t xml:space="preserve">čtyřpolicový, police vyztuženy uzavřenými profily, spodní hrany polic zaobleny falcovým ohybem, plošné zatížení police 90 kg, nosnost sloupce 360 kg, stojny z uzavřených profilů 40x40x1,2mm opatřeny rektifikačními šrouby s možností seřízení až 74mm, zadní nohy opatřeny svorkou pro připojení vodivého pospojení.  Použitý materiál: nerezový plech tl. 1 mm, materiál AISI 304, povrchová úprava kartáčovaný nerez
</t>
  </si>
  <si>
    <t>šxhxv:1350x500x1800mm</t>
  </si>
  <si>
    <t>MYCÍ STROJ PROVOZNÍHO NÁDOBÍ</t>
  </si>
  <si>
    <t>Mycí cykly: min.5 v rozsahu 2/4/6/8/10 min
Mycí čerpadlo: min.2180 W
Celkový příkon: max.8180 W
Objem nádrže: max.35 l
Objem bojleru: min.10l
Spotřeba vody: max.4,7 l
Min.rozměr koše: 550x665 mm
Max.rozměry: 650 x 750 x 1690mm</t>
  </si>
  <si>
    <t>NÁSTĚNNÁ DIGESTOŘ</t>
  </si>
  <si>
    <t>šxhxv:800x1000x450mm</t>
  </si>
  <si>
    <t xml:space="preserve">LED ovládací panel, intuitivní tlačítko START s vícebarevným podsvícením pro rychlé ovládání 
prohlížení stavu stroje, zobrazení teploty mytí a oplachu, průběhu cyklu, zvolený cyklus, stav stroje (pohotovostní režim, konec cyklu atd.), popis hlavních varování (otevírání dveří, odvodnění atd.), průchozí výška min. 800 mm, dvouplášťové dveře, hluboce tvarovaná nádrž, dvojitý filtr nádrže + filtr čerpadla, tlakové oplachové čerpadlo, samočistící automatický cyklus, mycí a oplachová ramena z nerezové oceli. WIFI připojení k internetu přes aplikaci, vzdálená kontrola alarmů, nastavení, diagnostika, kontrola teplot atd.
</t>
  </si>
  <si>
    <t>PRACOVNÍ STŮL S POLICÍ S HLADKÝM PROLISOVANÝM PERFOROVÁNÍM</t>
  </si>
  <si>
    <t>Použitý materiál: AISI 304, pracovní deska tl. 1,2 mm, povrchová úprava kartáčovaný nerez, podlepená omyvatelnou výdřevou, která není opatřena nátěrem, lemy na hranách dotýkajících se zdiva, ostatní plochy tl. min. 1 mm, stojny z uzavřených profilů 40x40x1,2 mm, opratřeny retifikačními šrouby s možností seřízení až 74 mm, zadní nohy opatřeny svorkou pro připojení vodivého pospojení.</t>
  </si>
  <si>
    <t>použitý materiál: min. AISI 304, lisovaná pracovní deska s dřezem 800x600x375mm, povrchová úprava kartáčovaný nerez, stojny z uzavřených profilů 40x40x1,2 mm, opratřeny retifikačními šrouby s možností seřízení až 74 mm, zadní nohy opatřeny svorkou pro připojení vodivého pospojení</t>
  </si>
  <si>
    <t>VELKOKAPACITNÍ DŘEZ</t>
  </si>
  <si>
    <t>šxhxv:1000x800x900mm</t>
  </si>
  <si>
    <t>PRACOVNÍ STŮL S DŘEZEM, POLICÍ S HLADKÝM PROLISOVANÝM PERFOROVÁNÍM A 2x PLNOVÝSUVNOU HORIZONTÁLNÍ ZÁSUVKOU</t>
  </si>
  <si>
    <t>pojezd zásuvky s měkkým dotahem. Vana zásuvky v rádiusovém provedení pro snadnou údržbu, rádius všech ohybů vany min. R15mm. Rozměr dřezu 400x400, dřez lisovaná nerezová vana vevařená do pracovní plochy, strojní prolis pracovní plochy bez svárů, otvor pro stojánkovou baterii. Použitý materiál: AISI 304, pracovní deska tl. 1,2 mm, povrchová úprava kartáčovaný nerez, podlepená omyvatelnou výdřevou, která není opatřena nátěrem, lemy na hranách dotýkajících se zdiva, ostatní plochy tl. min. 1 mm, stojny z uzavřených profilů 40x40x1,2 mm, opratřeny retifikačními šrouby s možností seřízení až 74 mm, zadní nohy opatřeny svorkou pro připojení vodivého pospojení</t>
  </si>
  <si>
    <t>čtyřpolicový, police vyztuženy uzavřenými profily, spodní hrany polic zaobleny falcovým ohybem, plošné zatížení police 90 kg, nosnost sloupce 360 kg, stojny z uzavřených profilů 40x40x1,2mm opatřeny rektifikačními šrouby s možností seřízení až 74mm, zadní nohy opatřeny svorkou pro připojení vodivého pospojení.  Použitý materiál: nerezový plech tl. 1 mm, materiál AISI 304, povrchová úprava kartáčovaný nerez</t>
  </si>
  <si>
    <t>šxhxv:1100x500x1800mm</t>
  </si>
  <si>
    <t>CHLADÍCÍ SKŘÍŇ</t>
  </si>
  <si>
    <t>MRAZÍCÍ SKŘÍŇ</t>
  </si>
  <si>
    <t>PODLAHOVÝ ŽLAB</t>
  </si>
  <si>
    <t>šxhxv:1000x800x150mm</t>
  </si>
  <si>
    <t>Profesionální zařízení pro loupání brambor, řepy, mrkve a jiné kořenové zeleniny. Funkce salátové sušičky s výkonem min. 20kg/hod.Kapacita škrabky: 20 kg na cyklus (1 náplň ) Kapacita salátové odstředivky: min.2 kg na cyklus (1 náplň ) Využitelný objem min. 19,5 litrů. Spodní části komory je otočný hliníkový disk s brusným materiálem – karbid křemíku (certifikát NSF).Opláštění - nerezová ocel, boční dvířka pro odebírání hotové zeleniny vyrobeny z hliníku. Průsvitné polykarbonátové odklápěcí víko. Bezpečnostní mechanismus pro víko a boční dvířka. Stupeň ochrany: IP65. Voděodolný řídící panel s tlačítky: START, STOP. Časovač s možností regulace 0-6 min a režim nepřetržité práce. Přívod vody s ventilem, který zabraňuje zpětnému proudění vody do přívodu vody. Podstavec s filtrem a lapačem slupek pod škrabkou, materiál nerez.</t>
  </si>
  <si>
    <t xml:space="preserve">ŠKRABKA A SALÁTOVÁ SUŠIČKA </t>
  </si>
  <si>
    <t>Rozměr max: š435x h635x v1160mm
Hladina hluku max: &lt;70 dB(A)
Max. příkon 550W, napětí 400V</t>
  </si>
  <si>
    <t>PRACOVNÍ STŮL S DŘEZEM, POLICÍ S HLADKÝM PROLISOVANÝM PERFOROVÁNÍM A PLNOVÝSUVNOU HORIZONTÁLNÍ ZÁSUVKOU</t>
  </si>
  <si>
    <t>pojezd zásuvky s měkkým dotahem. Vana zásuvky v rádiusovém provedení pro snadnou údržbu, rádius všech ohybů vany min. R15mm. Rozměr dřezu 600x500, dřez lisovaná nerezová vana vevařená do pracovní plochy, strojní prolis pracovní plochy bez svárů, otvor pro stojánkovou baterii. Použitý materiál: AISI 304, pracovní deska tl. 1,2 mm, povrchová úprava kartáčovaný nerez, podlepená omyvatelnou výdřevou, která není opatřena nátěrem, lemy na hranách dotýkajících se zdiva, ostatní plochy tl. min. 1 mm, stojny z uzavřených profilů 40x40x1,2 mm, opratřeny retifikačními šrouby s možností seřízení až 74 mm, zadní nohy opatřeny svorkou pro připojení vodivého pospojení</t>
  </si>
  <si>
    <t>šxhxv:1500x700x900mm</t>
  </si>
  <si>
    <t>CHLADÍCÍ BOX PRO PLASTOVOU POPELNICI BIOODPAD</t>
  </si>
  <si>
    <t>Rozměr 1000x850x1115mm</t>
  </si>
  <si>
    <t>MYCÍ STROJ S VESTAVĚNÝM AUTOMATICKÝM ZMĚKČOVAČEM</t>
  </si>
  <si>
    <t>Myčka skla a nádobí dvouplášťová, dvouplášťové dveře s bezpečnostním mikrospínačem a měkký dovíráním, dotykové ovládání, elektronicky řízený ovládací panel,LED display, kontrola teploty tanku a boileru - display ukazuje akt.teplotu, alarm kódy - zobrazují se při poruše a tím usnadnují diagnostiku závady, velikost koše: 500x500 mm, 4 naprogramované mycí cykly 60/90/120/180 sec, plně automatizovaný mycí proces, nerezový filtr na nečistoty, oplachové a mycí rameno s garancí mytí i při kolísavém tlaku vody, integrovaná, trojitá ochrana proti zatečení mycího čerpadla, lisovaný tank, tvarovaný pro dokonalé vypuštění odpad.vody, ochranný ventil proti zpětnému toku vody, samočistící cyklus, mycí čerpadlo s funkcí měkkého startu poskytuje extra ochranu pro křehké předměty, funkce Termostop - garantovaný oplach při 85 ° C, zabudované čerpadlo oplachového prostředku, zabudované čerpadlo mycího prostředku. Vestavěný automatický změkčovač.</t>
  </si>
  <si>
    <t>mycí cyklus: 60/90/120/180 sec
kapacita boileru: 5,7lt
přílon bojleru: 4,5kW
kapacita tanku: 29lt
příkon tanku: 2,7kW
výkon mycího čerpadla: 650W
spotřeba vody na cyklus: 2,3lt
příkon celkový: 5,15 kW / 400 V
průchozí výška: 345mm
výška skla: 320mm"</t>
  </si>
  <si>
    <t>PRACOVNÍ STŮL S DŘEZEM</t>
  </si>
  <si>
    <t>prostor pro podstolovou myčku bílého nádobí. Rozměr dřezu 450x450, dřez lisovaná nerezová vana vevařená do pracovní plochy, strojní prolis pracovní plochy bez svárů, otvor pro stojánkovou baterii. Použitý materiál: AISI 304, pracovní deska tl. 1,2 mm, povrchová úprava kartáčovaný nerez, podlepená omyvatelnou výdřevou, která není opatřena nátěrem, lemy na hranách dotýkajících se zdiva, ostatní plochy tl. min. 1 mm, stojny z uzavřených profilů 40x40x1,2 mm, opratřeny retifikačními šrouby s možností seřízení až 74 mm, zadní nohy opatřeny svorkou pro připojení vodivého pospojení</t>
  </si>
  <si>
    <t>šxhxv:2100x700/500x900mm /zkosení</t>
  </si>
  <si>
    <t>MOBILNÍ PRACOVNÍ STŮL S POLICÍ A 2x PLNOVÝSUVNOU HORIZONTÁLNÍ ZÁSUVKOU</t>
  </si>
  <si>
    <t>šxhxv:1100x350x700mm</t>
  </si>
  <si>
    <t>šxhxv:1390x350x700mm</t>
  </si>
  <si>
    <t>šxhxv:1500x350x700mm</t>
  </si>
  <si>
    <t>šxhxv:1300x700x900mm</t>
  </si>
  <si>
    <t xml:space="preserve">šxhxv:2000x700x900mm </t>
  </si>
  <si>
    <t>šxhxv:1300x850x900mm</t>
  </si>
  <si>
    <t>Chladnička pro GN 2/1 s objemem min.655 litrů; LED stropní osvětlení; ventilační chladicí systém; uzamykatelné dveře plné; en.tř. C; minimální rozsah chlazení: -2 / + 15 °C; 2-úrovňové nastavitelné větrání a vlhkost; elektronické ovládání LC-displej monochrom; digitální zobrazení teploty; funkce optického a akustického alarmu: vnitřní teplota je příliš vysoká a dveře zůstávají otevřené; funkce zámku displeje; přetlakový ventil; vnější nerezový plášť; jednodílný tepelně tvarovaný polystyren (ekologický) vnitřní plášť; čisticí otvor; 5x zesílené rošty GN 2/1 se šedým povlakem; podlahové rošty; výška polic je nastavitelná po 100 mm; nosnost na polici: min. 60 kg; dveře se automaticky zavřou a směr otevírání lze obrátit; hygienická, vyměnitelná izolace dveří; automatické odmrazování; nerezové nohy nastavitelné od 150 do 180 mm; Chladivo bez FCKW-FKW (R 600a) a izolace stěn min.50 mm; venkovní teplota: mezi + 10 / + 40 ° C - klimatická třída 5; roční spotřeba energie: max. 635 kWh.</t>
  </si>
  <si>
    <t>max. šxhxv:750x770x2020mm</t>
  </si>
  <si>
    <t>Chladnička s objemem 420 litrů; LED stropní osvětlení; ventilační chladicí systém; uzamykatelné dveře plné; en.tř. C; minimální rozsah chlazení: -2 / + 15 °C; 2-úrovňové nastavitelné větrání a vlhkost; elektronické ovládání LC-displej monochrom; digitální zobrazení teploty; funkce optického a akustického alarmu: vnitřní teplota je příliš vysoká a dveře zůstávají otevřené; funkce zámku displeje; přetlakový ventil; vnější nerezový plášť; jednodílný tepelně tvarovaný polystyren (ekologický) vnitřní plášť; čisticí otvor; 5x zesílené rošty se šedým povlakem; podlahové rošty; výška polic je nastavitelná po 30 mm; nosnost na polici: min. 45 kg; dveře se automaticky zavřou a směr otevírání lze obrátit; hygienická, vyměnitelná izolace dveří; automatické odmrazování; Chladivo bez FCKW-FKW (R 600a) a izolace stěn (50 mm); venkovní teplota: mezi + 10 / + 40 ° C - klimatická třída 5; max. roční spotřeba energie: 540 kWh; Třída energetické účinnosti C</t>
  </si>
  <si>
    <t>max. šxhxv:600x660x2020mm</t>
  </si>
  <si>
    <t>Chladnička pro GN 2/1 s objemem 655 litrů; ventilační chladicí systém; uzamykatelné dveře plné; en.tř. C; rozsah chlazení: +1 / + 15 °C; 2-úrovňové nastavitelné větrání a vlhkost; elektronické ovládání LC-displej monochrom; digitální zobrazení teploty; funkce optického a akustického alarmu: vnitřní teplota je příliš vysoká a dveře zůstávají otevřené; funkce zámku displeje; přetlakový ventil; vnější ocelový plášť s bílým práškovým nástřikem; jednodílný tepelně tvarovaný polystyren (ekologický) vnitřní plášť; čisticí otvor; 5x zesílené rošty GN 2/1 s bílým povlakem; podlahové rošty; výška polic je nastavitelná po 100 mm; nosnost na polici: min. 60 kg; dveře se automaticky zavřou a směr otevírání lze obrátit; hygienická, vyměnitelná izolace dveří; automatické odmrazování; nerezové nohy nastavitelné od 150 do 180 mm; Chladivo bez FCKW-FKW (R 600a) a izolace stěn min.50 mm; venkovní teplota: mezi + 10 / + 40 ° C - klimatická třída 5; lze spárovat s mrazničkami FFFsg 6501; max. roční spotřeba energie: 603 kWh; Třída energetické účinnosti C ; podlahová výpust pro snadné čištění</t>
  </si>
  <si>
    <t>Mraznička s objemem 573 litrů; lze vložit přepravku; statický (výparník zapěněný ve stěnách) chladicí systém; uzamykatelné dveře plné; minimální rozsah chlazení: -9 / -26 °C; digitální ovládání LC-displej monochrom včetně alarmů; digitální zobrazení teploty; funkce optického a akustického alarmu: příliš vysoká vnitřní teplota, otevřená dvířka a výpadek proudu, s obnoveným napájením; funkce zámku kláves; přetlakový ventil; vyhřívání rámu; vnější bílý plášť; jednodílný tepelně tvarovaný polystyren (ekologický) vnitřní plášť; min. 60 mm silná izolace boční stěny; 5x zesílené ocelové rošty bílé s ochranným potahem - vyjímatelné; nosnost na polici: min. 60 kg; 12 vyjímatelných košů; dveře se automaticky zavřou a směr otevírání lze obrátit; hygienická, vyměnitelná izolace dveří; ruční odmrazování; nerezové nohy nastavitelné od 150 do 180 mm; chladivo bez freonů (R 290); venkovní teplota: mezi + 10 / + 40 ° C - klimatická třída 7; max. roční spotřeba energie: 1170 kWh</t>
  </si>
  <si>
    <t xml:space="preserve">Min. Šestibodová vpichová pokrmová sonda, Automatické mytí na sypké detergenty </t>
  </si>
  <si>
    <t>Min. 200 programů před nahraných pro československou kuchyni</t>
  </si>
  <si>
    <t>Minimálně 7 rychlostí ventilátoru, Vyvíjení páry bojlerové i s náhradním  nástřikem</t>
  </si>
  <si>
    <t>šxhxv:2000x700x900mm</t>
  </si>
  <si>
    <t>Multifunkční šokový schlazovač/zmrazovač. Intuitivní dotykový ovládací panel min.4,3”, přehledné menu, recepty a manuální program.  Automatické rozpoznání použití vpichové sondy. Jednobodová teplotní vpichová sonda (teplota jádra). Automatické přepnutí do udržovacího režimu. Port USB pro snadný přenos a ukládání dat. Zesílená izolace 60mm (minimální tepelné ztráty). Zařízení je v klimatické třídě 5.
Automatické odmrazování horkým plynem. Oblá komora, vyjímatelné zásuvy. Dveře tloušťka 60mm, funkce samouzavírání.
Rozteč vsunů volitelná</t>
  </si>
  <si>
    <t>Včetně podstavce, 2x sekce se zásuvy pro celkem 14 GN</t>
  </si>
  <si>
    <t>Kompletní montáž, napojení na koncové body instalací, seřízení, odzkoušení, koordinace na stavbě, zaškolení</t>
  </si>
  <si>
    <t>Doprava, přesun v rámci objektu</t>
  </si>
  <si>
    <t>NEOBSAZENO</t>
  </si>
  <si>
    <t>šxhxv:1600x350x700mm</t>
  </si>
  <si>
    <t>Sestava 4 policového regálu hloubka min. 470mm
Provedení: konstrukce z válcovaných eloxovaných duralových profilů. Jednotlivé police jsou tvořeny panely z plastových vysokopevnostních plátů s otvory. Jednotlivé panely lze umývat v myčce. Minimální nosnost jedné police je 90kg.</t>
  </si>
  <si>
    <t>ROHOVÁ REGÁLOVÁ SESTAVA S OTEVŘENÝM ROHEM</t>
  </si>
  <si>
    <t>šxhxv:1500/1900x470x1700mm</t>
  </si>
  <si>
    <t>šxhxv:1400x470x1700mm</t>
  </si>
  <si>
    <t>REGÁLOVÁ SESTAVA</t>
  </si>
  <si>
    <t>21.1</t>
  </si>
  <si>
    <t>Užitný objem: min. 2 x 49 litrů – dle DIN 18857
Kapacita GN: 2 x GN 1/1 Rozměr dna: min. 2 x 452 x 558 mm
Hloubka vany: min.220 mm Užitná plocha: min.2 x 25 dm2
Celkový rozměr: 1580 x 850 x 1050 mm Celkový instalovaný příkon: max.27,5 kW
Napětí: 3 N AC 400 V Jištění: max.3 x 40 A"</t>
  </si>
  <si>
    <t>Vaření, intenzivní a šetrné, smažení, fritování, dušení, nízkoteplotní úpravy grilování, restování, opékání, konfitování, úprava sous – vide (vaření ve vakuu při konstantní nízké teplotě). Rozsah teplot: 30 °C–250 °C.
Automatický a manuální režim úpravy pokrmů. Barevná dotyková obrazovka min. 12“ s intuitivním ovládáním v českém jazyce. Možnost uložení vlastních programů. Paměť pro min. 800 programů o min.12 krocích. Zobrazování průběhu úprav na displeji. Přesné senzorické měření teplot. Indikace nastavených a skutečných hodnot.Zobrazení poruchových hlášení na displeji. Vana materiál AISI 316 s oboustranným svárem. Předehřátí dna na 180 °C z provozní teploty do 3 minut. Dvojité robustní víko pro zamezení úniku tepla. Odvod nadbytečné páry otvorem na středu víka. Automatický systém napouštění vany s přesným dávkováním vody na 1L. Měrka množství tekutiny prolisovaná ve varné nádobě. Osa vyklápění vany umožňuje kompletní vyprázdnění. Dvě rychlosti vyklápění vany. Vícebodá sonda pro měření teploty jádra suroviny. Integrovaný odpad ve dně vany s elektrickým uzávěrem. Automatický zdvih košů – včetně možnosti vaření v koši i se zavřeným víkem. Bezpečnostní snímač rozpoznání ramene košů. Integrovaná sprcha s utomatickým navíjením. Integrovaná zásuvka 230 V /16 A. Zásuvka USB pro zálohování dat. Připojení na internet. Zobrazení spotřeby energie na konci varného režimu.</t>
  </si>
  <si>
    <t xml:space="preserve">Elektrický konvektomat min. 7x1/1 GN, bojlerový. Ovládání pomocí barevné dotykové obrazovky s možností ukládání receptů v českém jazyce. Varné režimy: Horký vzduch min.30-250°C, Pára min.30-100°C, Kombinace horkého vzduchu a páry min.30-250°C. Min.300 programů s 20ti kroky.  Automatické mytí. Integrovaná sprcha.   </t>
  </si>
  <si>
    <t>Zásuvy napříč (gastronádoby jsou přístupné ze širší strany bez vysunutí z varné komory) s roztečí minimálně 65 mm</t>
  </si>
  <si>
    <t>Napětí 230 V, příkon:	1,3kW
Regulace výkonu ventilátoru 25%-100% po 1%
Rozměr: max. š780x h700x 853 mm
Rozměr komory min.660x410x310 mm 
Chladící výkon min.1750 W 
Displej min. 4,3"
Kapacita plechů 5x 600x400mm nebo 5x GN 1/1 
Zchlazování +90 °C/+3 °C:	18kg
Zmrazování +90 °C/-18 °C:	12kg            
Regulace teploty min. v rozsahu -40 až +65°C</t>
  </si>
  <si>
    <t>posuvná dvířka s hladkým pojezdem, materiál dvířek nerez nebo bezpečnostní mléčné sklo, zámky na zpracování plechových dílců zajištují tuhost kostry bez použití jeklové konstrukce, nýtové a šroubové spoje jsou pohledově skryté, výškově stavitelné police vyztuženy uzavřenými profily, spodní hrany polic zaobleny falcovým ohybem, použitý materiál: nerezový plech tl.1mm, materiál AISI 304, povrchová úprava kartáčovaný nerez.</t>
  </si>
  <si>
    <t>s roštěm, celonerezové provedení, protizápachový uzávěr, materiál žlabu min. AISI 304 tloušťka 1,2mm, materiál roštu min. AISI 304 tloušťka 3mm.</t>
  </si>
  <si>
    <t>Provozní teplota +6 až +8°C
Počet dveří 1, počet poklopů 1, pro 1 nádobu
- ventilované chlazení
- vestavěný agregát
- automatické odtávání
- automatické odpařování kondenzátu
- digitální termostat
- horní víko pro vhazování odpadu
- antibakteriální nerezová úprava vnitřního prostoru</t>
  </si>
  <si>
    <t>Demontáž a likvidace technologie stávající kuchyně a výdejen.</t>
  </si>
  <si>
    <t>DOLOŽEN TECHNICKÝ LIST</t>
  </si>
  <si>
    <t>Cena v Kč bez DPH</t>
  </si>
  <si>
    <t>DPH 21%</t>
  </si>
  <si>
    <t>Cena v Kč vč. DPH</t>
  </si>
  <si>
    <t xml:space="preserve">Obchodní firma/ jméno: </t>
  </si>
  <si>
    <t xml:space="preserve">Sídlo/ místo podnikání: </t>
  </si>
  <si>
    <t xml:space="preserve">IČ: </t>
  </si>
  <si>
    <t>V…............................. dne …..................</t>
  </si>
  <si>
    <t>….........................................................................................................</t>
  </si>
  <si>
    <t>jméno a podpis oprávněného zástupce účastníka</t>
  </si>
  <si>
    <t>D.2.1.4 Výkaz výměr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</si>
</sst>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8">
    <font>
      <sz val="11"/>
      <color theme="1"/>
      <name val="Calibri"/>
      <family val="2"/>
      <charset val="238"/>
      <scheme val="minor"/>
    </font>
    <font>
      <sz val="11"/>
      <color theme="1"/>
      <name val="Calibri"/>
      <family val="2"/>
      <charset val="238"/>
      <scheme val="minor"/>
    </font>
    <font>
      <sz val="10"/>
      <name val="MS Sans Serif"/>
      <family val="2"/>
      <charset val="238"/>
    </font>
    <font>
      <b/>
      <sz val="14"/>
      <name val="Arial"/>
      <family val="2"/>
      <charset val="238"/>
    </font>
    <font>
      <sz val="10"/>
      <name val="Arial"/>
      <family val="2"/>
      <charset val="238"/>
    </font>
    <font>
      <sz val="10"/>
      <name val="Arial CE"/>
      <family val="2"/>
      <charset val="238"/>
    </font>
    <font>
      <b/>
      <sz val="12"/>
      <name val="Arial CE"/>
      <family val="2"/>
      <charset val="238"/>
    </font>
    <font>
      <sz val="10"/>
      <color theme="1"/>
      <name val="Calibri"/>
      <family val="2"/>
      <charset val="238"/>
      <scheme val="minor"/>
    </font>
    <font>
      <b/>
      <sz val="10"/>
      <name val="Arial"/>
      <family val="2"/>
      <charset val="238"/>
    </font>
    <font>
      <b/>
      <sz val="10"/>
      <name val="Arial CE"/>
      <charset val="238"/>
    </font>
    <font>
      <b/>
      <i/>
      <sz val="12"/>
      <color rgb="FF000000"/>
      <name val="Times New Roman"/>
      <family val="1"/>
      <charset val="238"/>
    </font>
    <font>
      <i/>
      <sz val="12"/>
      <color theme="1"/>
      <name val="Times New Roman"/>
      <family val="1"/>
      <charset val="238"/>
    </font>
    <font>
      <sz val="11"/>
      <name val="Arial"/>
      <family val="2"/>
      <charset val="238"/>
    </font>
    <font>
      <sz val="10"/>
      <color theme="1"/>
      <name val="Arial"/>
      <family val="2"/>
      <charset val="238"/>
    </font>
    <font>
      <sz val="11"/>
      <color theme="1"/>
      <name val="Arial"/>
      <family val="2"/>
      <charset val="238"/>
    </font>
    <font>
      <b/>
      <sz val="11"/>
      <name val="Arial"/>
      <family val="2"/>
      <charset val="238"/>
    </font>
    <font>
      <b/>
      <i/>
      <sz val="11"/>
      <color rgb="FF000000"/>
      <name val="Arial"/>
      <family val="2"/>
      <charset val="238"/>
    </font>
    <font>
      <b/>
      <sz val="11"/>
      <color theme="1"/>
      <name val="Calibri"/>
      <family val="2"/>
      <charset val="238"/>
      <scheme val="minor"/>
    </font>
  </fonts>
  <fills count="7">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249977111117893"/>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auto="1"/>
      </top>
      <bottom style="medium">
        <color indexed="64"/>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2" fillId="0" borderId="0"/>
    <xf numFmtId="0" fontId="5" fillId="0" borderId="0"/>
    <xf numFmtId="0" fontId="1" fillId="0" borderId="0"/>
  </cellStyleXfs>
  <cellXfs count="61">
    <xf numFmtId="0" fontId="0" fillId="0" borderId="0" xfId="0"/>
    <xf numFmtId="0" fontId="3" fillId="0" borderId="0" xfId="1" applyFont="1" applyAlignment="1" applyProtection="1">
      <alignment horizontal="left" vertical="center"/>
      <protection locked="0"/>
    </xf>
    <xf numFmtId="0" fontId="4" fillId="0" borderId="0" xfId="1" applyFont="1" applyAlignment="1" applyProtection="1">
      <alignment vertical="top"/>
      <protection locked="0"/>
    </xf>
    <xf numFmtId="0" fontId="2" fillId="0" borderId="0" xfId="1" applyAlignment="1" applyProtection="1">
      <alignment horizontal="center"/>
      <protection locked="0"/>
    </xf>
    <xf numFmtId="0" fontId="2" fillId="0" borderId="0" xfId="1" applyAlignment="1" applyProtection="1">
      <alignment vertical="center"/>
      <protection locked="0"/>
    </xf>
    <xf numFmtId="0" fontId="2" fillId="0" borderId="0" xfId="1" applyProtection="1">
      <protection locked="0"/>
    </xf>
    <xf numFmtId="0" fontId="4" fillId="0" borderId="0" xfId="1" applyFont="1" applyAlignment="1" applyProtection="1">
      <alignment horizontal="center" vertical="center"/>
      <protection locked="0"/>
    </xf>
    <xf numFmtId="0" fontId="6" fillId="5" borderId="1" xfId="2" applyFont="1" applyFill="1" applyBorder="1" applyProtection="1">
      <protection locked="0"/>
    </xf>
    <xf numFmtId="0" fontId="6" fillId="5" borderId="2" xfId="2" applyFont="1" applyFill="1" applyBorder="1" applyProtection="1">
      <protection locked="0"/>
    </xf>
    <xf numFmtId="0" fontId="6" fillId="5" borderId="10" xfId="2" applyFont="1" applyFill="1" applyBorder="1" applyAlignment="1" applyProtection="1">
      <alignment wrapText="1"/>
      <protection locked="0"/>
    </xf>
    <xf numFmtId="0" fontId="6" fillId="5" borderId="10" xfId="2" applyFont="1" applyFill="1" applyBorder="1" applyProtection="1">
      <protection locked="0"/>
    </xf>
    <xf numFmtId="0" fontId="7" fillId="5" borderId="2" xfId="3" applyFont="1" applyFill="1" applyBorder="1" applyProtection="1">
      <protection locked="0"/>
    </xf>
    <xf numFmtId="0" fontId="8" fillId="2" borderId="3" xfId="2" applyFont="1" applyFill="1" applyBorder="1" applyAlignment="1" applyProtection="1">
      <alignment horizontal="center" vertical="center" wrapText="1"/>
      <protection locked="0"/>
    </xf>
    <xf numFmtId="0" fontId="9" fillId="2" borderId="3" xfId="2" applyFont="1" applyFill="1" applyBorder="1" applyAlignment="1" applyProtection="1">
      <alignment horizontal="center" vertical="center" wrapText="1"/>
      <protection locked="0"/>
    </xf>
    <xf numFmtId="0" fontId="4" fillId="4" borderId="6" xfId="1" applyFont="1" applyFill="1" applyBorder="1" applyAlignment="1" applyProtection="1">
      <alignment horizontal="center" vertical="center"/>
      <protection locked="0"/>
    </xf>
    <xf numFmtId="164" fontId="13" fillId="5" borderId="6" xfId="0" applyNumberFormat="1" applyFont="1" applyFill="1" applyBorder="1" applyAlignment="1" applyProtection="1">
      <alignment horizontal="center" vertical="center" wrapText="1"/>
      <protection locked="0"/>
    </xf>
    <xf numFmtId="0" fontId="10" fillId="4" borderId="6" xfId="0" applyFont="1" applyFill="1" applyBorder="1" applyProtection="1">
      <protection locked="0"/>
    </xf>
    <xf numFmtId="0" fontId="13" fillId="0" borderId="3" xfId="0" applyFont="1" applyBorder="1" applyAlignment="1" applyProtection="1">
      <alignment horizontal="center" vertical="center"/>
      <protection locked="0"/>
    </xf>
    <xf numFmtId="0" fontId="11" fillId="4" borderId="5" xfId="0" applyFont="1" applyFill="1" applyBorder="1" applyProtection="1">
      <protection locked="0"/>
    </xf>
    <xf numFmtId="0" fontId="13" fillId="0" borderId="8" xfId="0" applyFont="1" applyBorder="1" applyAlignment="1" applyProtection="1">
      <alignment horizontal="center" vertical="center"/>
      <protection locked="0"/>
    </xf>
    <xf numFmtId="0" fontId="4" fillId="6" borderId="6" xfId="1" applyFont="1" applyFill="1" applyBorder="1" applyAlignment="1" applyProtection="1">
      <alignment horizontal="center" vertical="center"/>
      <protection locked="0"/>
    </xf>
    <xf numFmtId="164" fontId="13" fillId="6" borderId="6" xfId="0" applyNumberFormat="1" applyFont="1" applyFill="1" applyBorder="1" applyAlignment="1" applyProtection="1">
      <alignment horizontal="center" vertical="center" wrapText="1"/>
      <protection locked="0"/>
    </xf>
    <xf numFmtId="0" fontId="10" fillId="6" borderId="6" xfId="0" applyFont="1" applyFill="1" applyBorder="1" applyProtection="1">
      <protection locked="0"/>
    </xf>
    <xf numFmtId="0" fontId="13" fillId="0" borderId="13" xfId="0" applyFont="1" applyBorder="1" applyAlignment="1" applyProtection="1">
      <alignment horizontal="center" vertical="center"/>
      <protection locked="0"/>
    </xf>
    <xf numFmtId="0" fontId="11" fillId="4" borderId="9" xfId="0" applyFont="1" applyFill="1" applyBorder="1" applyProtection="1">
      <protection locked="0"/>
    </xf>
    <xf numFmtId="0" fontId="12" fillId="4" borderId="6" xfId="1" applyFont="1" applyFill="1" applyBorder="1" applyAlignment="1" applyProtection="1">
      <alignment horizontal="center" vertical="center"/>
      <protection locked="0"/>
    </xf>
    <xf numFmtId="164" fontId="14" fillId="5" borderId="6" xfId="0" applyNumberFormat="1" applyFont="1" applyFill="1" applyBorder="1" applyAlignment="1" applyProtection="1">
      <alignment horizontal="center" vertical="center" wrapText="1"/>
      <protection locked="0"/>
    </xf>
    <xf numFmtId="0" fontId="16" fillId="4" borderId="6" xfId="0" applyFont="1" applyFill="1" applyBorder="1" applyProtection="1">
      <protection locked="0"/>
    </xf>
    <xf numFmtId="0" fontId="12" fillId="4" borderId="15" xfId="1" applyFont="1" applyFill="1" applyBorder="1" applyAlignment="1" applyProtection="1">
      <alignment horizontal="center" vertical="center"/>
      <protection locked="0"/>
    </xf>
    <xf numFmtId="164" fontId="14" fillId="5" borderId="15" xfId="0" applyNumberFormat="1" applyFont="1" applyFill="1" applyBorder="1" applyAlignment="1" applyProtection="1">
      <alignment horizontal="center" vertical="center" wrapText="1"/>
      <protection locked="0"/>
    </xf>
    <xf numFmtId="0" fontId="16" fillId="4" borderId="15" xfId="0" applyFont="1" applyFill="1" applyBorder="1" applyProtection="1">
      <protection locked="0"/>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164" fontId="17" fillId="5" borderId="5" xfId="0" applyNumberFormat="1" applyFont="1" applyFill="1" applyBorder="1" applyAlignment="1" applyProtection="1">
      <alignment horizontal="center" vertical="top"/>
      <protection locked="0"/>
    </xf>
    <xf numFmtId="164" fontId="0" fillId="5" borderId="5" xfId="0" applyNumberFormat="1" applyFill="1" applyBorder="1" applyAlignment="1" applyProtection="1">
      <alignment horizontal="center" vertical="top"/>
      <protection locked="0"/>
    </xf>
    <xf numFmtId="0" fontId="14" fillId="0" borderId="0" xfId="0" applyFont="1" applyProtection="1">
      <protection locked="0"/>
    </xf>
    <xf numFmtId="0" fontId="8" fillId="5" borderId="4" xfId="1" applyFont="1" applyFill="1" applyBorder="1" applyAlignment="1">
      <alignment horizontal="center" vertical="center"/>
    </xf>
    <xf numFmtId="0" fontId="8" fillId="5" borderId="6" xfId="1" applyFont="1" applyFill="1" applyBorder="1" applyAlignment="1">
      <alignment horizontal="left" vertical="center" wrapText="1"/>
    </xf>
    <xf numFmtId="0" fontId="4" fillId="5" borderId="6" xfId="1" applyFont="1" applyFill="1" applyBorder="1" applyAlignment="1">
      <alignment horizontal="center" vertical="center"/>
    </xf>
    <xf numFmtId="0" fontId="8" fillId="3" borderId="7" xfId="1" applyFont="1" applyFill="1" applyBorder="1" applyAlignment="1">
      <alignment horizontal="center" vertical="center"/>
    </xf>
    <xf numFmtId="0" fontId="4" fillId="3" borderId="5" xfId="1" applyFont="1" applyFill="1" applyBorder="1" applyAlignment="1">
      <alignment vertical="top" wrapText="1"/>
    </xf>
    <xf numFmtId="0" fontId="8" fillId="0" borderId="3" xfId="1" applyFont="1" applyBorder="1" applyAlignment="1">
      <alignment horizontal="center" vertical="center"/>
    </xf>
    <xf numFmtId="0" fontId="8" fillId="0" borderId="8" xfId="1" applyFont="1" applyBorder="1" applyAlignment="1">
      <alignment horizontal="center" vertical="center"/>
    </xf>
    <xf numFmtId="0" fontId="4" fillId="3" borderId="11" xfId="1" applyFont="1" applyFill="1" applyBorder="1" applyAlignment="1">
      <alignment vertical="top" wrapText="1"/>
    </xf>
    <xf numFmtId="0" fontId="8" fillId="0" borderId="7" xfId="1" applyFont="1" applyBorder="1" applyAlignment="1">
      <alignment horizontal="center" vertical="center"/>
    </xf>
    <xf numFmtId="49" fontId="8" fillId="5" borderId="4" xfId="1" applyNumberFormat="1" applyFont="1" applyFill="1" applyBorder="1" applyAlignment="1">
      <alignment horizontal="center" vertical="center"/>
    </xf>
    <xf numFmtId="0" fontId="13" fillId="0" borderId="11" xfId="0" applyFont="1" applyBorder="1" applyAlignment="1">
      <alignment horizontal="left" vertical="top" wrapText="1"/>
    </xf>
    <xf numFmtId="49" fontId="8" fillId="6" borderId="4" xfId="1" applyNumberFormat="1" applyFont="1" applyFill="1" applyBorder="1" applyAlignment="1">
      <alignment horizontal="center" vertical="center"/>
    </xf>
    <xf numFmtId="0" fontId="8" fillId="6" borderId="6" xfId="1" applyFont="1" applyFill="1" applyBorder="1" applyAlignment="1">
      <alignment horizontal="left" vertical="center" wrapText="1"/>
    </xf>
    <xf numFmtId="0" fontId="4" fillId="6" borderId="6" xfId="1" applyFont="1" applyFill="1" applyBorder="1" applyAlignment="1">
      <alignment horizontal="center" vertical="center"/>
    </xf>
    <xf numFmtId="0" fontId="8" fillId="6" borderId="4" xfId="1" applyFont="1" applyFill="1" applyBorder="1" applyAlignment="1">
      <alignment horizontal="center" vertical="center"/>
    </xf>
    <xf numFmtId="0" fontId="8" fillId="3" borderId="12" xfId="1" applyFont="1" applyFill="1" applyBorder="1" applyAlignment="1">
      <alignment horizontal="center" vertical="center"/>
    </xf>
    <xf numFmtId="0" fontId="4" fillId="3" borderId="9" xfId="1" applyFont="1" applyFill="1" applyBorder="1" applyAlignment="1">
      <alignment vertical="top" wrapText="1"/>
    </xf>
    <xf numFmtId="0" fontId="8" fillId="0" borderId="13" xfId="1" applyFont="1" applyBorder="1" applyAlignment="1">
      <alignment horizontal="center" vertical="center"/>
    </xf>
    <xf numFmtId="0" fontId="15" fillId="5" borderId="4" xfId="1" applyFont="1" applyFill="1" applyBorder="1" applyAlignment="1">
      <alignment horizontal="center" vertical="center"/>
    </xf>
    <xf numFmtId="0" fontId="15" fillId="5" borderId="6" xfId="1" applyFont="1" applyFill="1" applyBorder="1" applyAlignment="1">
      <alignment horizontal="left" vertical="center" wrapText="1"/>
    </xf>
    <xf numFmtId="0" fontId="12" fillId="5" borderId="6" xfId="1" applyFont="1" applyFill="1" applyBorder="1" applyAlignment="1">
      <alignment horizontal="center" vertical="center"/>
    </xf>
    <xf numFmtId="0" fontId="15" fillId="5" borderId="14" xfId="1" applyFont="1" applyFill="1" applyBorder="1" applyAlignment="1">
      <alignment horizontal="center" vertical="center"/>
    </xf>
    <xf numFmtId="0" fontId="15" fillId="5" borderId="15" xfId="1" applyFont="1" applyFill="1" applyBorder="1" applyAlignment="1">
      <alignment horizontal="left" vertical="center" wrapText="1"/>
    </xf>
    <xf numFmtId="0" fontId="12" fillId="5" borderId="15" xfId="1" applyFont="1" applyFill="1" applyBorder="1" applyAlignment="1">
      <alignment horizontal="center" vertical="center"/>
    </xf>
  </cellXfs>
  <cellStyles count="4">
    <cellStyle name="Normální" xfId="0" builtinId="0"/>
    <cellStyle name="Normální 4" xfId="2" xr:uid="{00000000-0005-0000-0000-000001000000}"/>
    <cellStyle name="Normální 5" xfId="3" xr:uid="{00000000-0005-0000-0000-000002000000}"/>
    <cellStyle name="Normální 6"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4"/>
  <sheetViews>
    <sheetView tabSelected="1" topLeftCell="A6" workbookViewId="0">
      <selection activeCell="C8" sqref="C8"/>
    </sheetView>
  </sheetViews>
  <sheetFormatPr defaultRowHeight="15"/>
  <cols>
    <col min="1" max="1" width="6.140625" customWidth="1"/>
    <col min="2" max="2" width="40.85546875" customWidth="1"/>
    <col min="3" max="3" width="7.85546875" customWidth="1"/>
    <col min="4" max="4" width="13.5703125" customWidth="1"/>
    <col min="5" max="5" width="14.140625" customWidth="1"/>
    <col min="6" max="6" width="36.85546875" customWidth="1"/>
  </cols>
  <sheetData>
    <row r="1" spans="1:6" ht="18">
      <c r="A1" s="1" t="s">
        <v>124</v>
      </c>
      <c r="B1" s="2"/>
      <c r="C1" s="3"/>
      <c r="D1" s="3"/>
      <c r="E1" s="4"/>
      <c r="F1" s="5"/>
    </row>
    <row r="2" spans="1:6">
      <c r="A2" s="6"/>
      <c r="B2" s="2"/>
      <c r="C2" s="3"/>
      <c r="D2" s="3"/>
      <c r="E2" s="4"/>
      <c r="F2" s="5"/>
    </row>
    <row r="3" spans="1:6" ht="15.75">
      <c r="A3" s="7" t="s">
        <v>7</v>
      </c>
      <c r="B3" s="8"/>
      <c r="C3" s="9"/>
      <c r="D3" s="10"/>
      <c r="E3" s="10"/>
      <c r="F3" s="11"/>
    </row>
    <row r="4" spans="1:6" ht="28.7" customHeight="1" thickBot="1">
      <c r="A4" s="12" t="s">
        <v>0</v>
      </c>
      <c r="B4" s="12" t="s">
        <v>8</v>
      </c>
      <c r="C4" s="12" t="s">
        <v>4</v>
      </c>
      <c r="D4" s="12" t="s">
        <v>5</v>
      </c>
      <c r="E4" s="12" t="s">
        <v>6</v>
      </c>
      <c r="F4" s="13" t="s">
        <v>9</v>
      </c>
    </row>
    <row r="5" spans="1:6" ht="15.75">
      <c r="A5" s="37">
        <v>1</v>
      </c>
      <c r="B5" s="38" t="s">
        <v>14</v>
      </c>
      <c r="C5" s="39">
        <v>1</v>
      </c>
      <c r="D5" s="14">
        <v>0</v>
      </c>
      <c r="E5" s="15">
        <f>C5*D5</f>
        <v>0</v>
      </c>
      <c r="F5" s="16" t="s">
        <v>1</v>
      </c>
    </row>
    <row r="6" spans="1:6" ht="91.5" customHeight="1">
      <c r="A6" s="40"/>
      <c r="B6" s="41" t="s">
        <v>107</v>
      </c>
      <c r="C6" s="42"/>
      <c r="D6" s="17"/>
      <c r="E6" s="17"/>
      <c r="F6" s="18" t="s">
        <v>3</v>
      </c>
    </row>
    <row r="7" spans="1:6" ht="27" customHeight="1">
      <c r="A7" s="40"/>
      <c r="B7" s="41" t="s">
        <v>89</v>
      </c>
      <c r="C7" s="43"/>
      <c r="D7" s="19"/>
      <c r="E7" s="19"/>
      <c r="F7" s="18" t="s">
        <v>2</v>
      </c>
    </row>
    <row r="8" spans="1:6" ht="32.1" customHeight="1">
      <c r="A8" s="40"/>
      <c r="B8" s="41" t="s">
        <v>90</v>
      </c>
      <c r="C8" s="43"/>
      <c r="D8" s="19"/>
      <c r="E8" s="19"/>
      <c r="F8" s="18" t="s">
        <v>2</v>
      </c>
    </row>
    <row r="9" spans="1:6" ht="38.25">
      <c r="A9" s="40"/>
      <c r="B9" s="41" t="s">
        <v>108</v>
      </c>
      <c r="C9" s="43"/>
      <c r="D9" s="19"/>
      <c r="E9" s="19"/>
      <c r="F9" s="18" t="s">
        <v>2</v>
      </c>
    </row>
    <row r="10" spans="1:6" ht="25.5">
      <c r="A10" s="40"/>
      <c r="B10" s="44" t="s">
        <v>91</v>
      </c>
      <c r="C10" s="43"/>
      <c r="D10" s="19"/>
      <c r="E10" s="19"/>
      <c r="F10" s="18" t="s">
        <v>2</v>
      </c>
    </row>
    <row r="11" spans="1:6" ht="25.5">
      <c r="A11" s="40"/>
      <c r="B11" s="44" t="s">
        <v>94</v>
      </c>
      <c r="C11" s="43"/>
      <c r="D11" s="19"/>
      <c r="E11" s="19"/>
      <c r="F11" s="18" t="s">
        <v>3</v>
      </c>
    </row>
    <row r="12" spans="1:6" ht="16.5" thickBot="1">
      <c r="A12" s="40"/>
      <c r="B12" s="44" t="s">
        <v>114</v>
      </c>
      <c r="C12" s="43"/>
      <c r="D12" s="19"/>
      <c r="E12" s="19"/>
      <c r="F12" s="18" t="s">
        <v>3</v>
      </c>
    </row>
    <row r="13" spans="1:6" ht="15.75">
      <c r="A13" s="37">
        <v>2</v>
      </c>
      <c r="B13" s="38" t="s">
        <v>15</v>
      </c>
      <c r="C13" s="39">
        <v>1</v>
      </c>
      <c r="D13" s="14">
        <v>0</v>
      </c>
      <c r="E13" s="15">
        <f>C13*D13</f>
        <v>0</v>
      </c>
      <c r="F13" s="16" t="s">
        <v>1</v>
      </c>
    </row>
    <row r="14" spans="1:6" ht="111.95" customHeight="1">
      <c r="A14" s="40"/>
      <c r="B14" s="41" t="s">
        <v>11</v>
      </c>
      <c r="C14" s="42"/>
      <c r="D14" s="17"/>
      <c r="E14" s="17"/>
      <c r="F14" s="18" t="s">
        <v>3</v>
      </c>
    </row>
    <row r="15" spans="1:6" ht="16.7" customHeight="1" thickBot="1">
      <c r="A15" s="40"/>
      <c r="B15" s="41" t="s">
        <v>12</v>
      </c>
      <c r="C15" s="43"/>
      <c r="D15" s="19"/>
      <c r="E15" s="19"/>
      <c r="F15" s="18" t="s">
        <v>3</v>
      </c>
    </row>
    <row r="16" spans="1:6" ht="15.75">
      <c r="A16" s="37">
        <v>3</v>
      </c>
      <c r="B16" s="38" t="s">
        <v>10</v>
      </c>
      <c r="C16" s="39">
        <v>1</v>
      </c>
      <c r="D16" s="14">
        <v>0</v>
      </c>
      <c r="E16" s="15">
        <f>C16*D16</f>
        <v>0</v>
      </c>
      <c r="F16" s="16" t="s">
        <v>1</v>
      </c>
    </row>
    <row r="17" spans="1:6" ht="165.95" customHeight="1">
      <c r="A17" s="45"/>
      <c r="B17" s="41" t="s">
        <v>93</v>
      </c>
      <c r="C17" s="42"/>
      <c r="D17" s="17"/>
      <c r="E17" s="17"/>
      <c r="F17" s="18" t="s">
        <v>3</v>
      </c>
    </row>
    <row r="18" spans="1:6" ht="135.6" customHeight="1">
      <c r="A18" s="45"/>
      <c r="B18" s="41" t="s">
        <v>109</v>
      </c>
      <c r="C18" s="43"/>
      <c r="D18" s="19"/>
      <c r="E18" s="19"/>
      <c r="F18" s="18" t="s">
        <v>2</v>
      </c>
    </row>
    <row r="19" spans="1:6" ht="15.2" customHeight="1" thickBot="1">
      <c r="A19" s="45"/>
      <c r="B19" s="44" t="s">
        <v>114</v>
      </c>
      <c r="C19" s="43"/>
      <c r="D19" s="19"/>
      <c r="E19" s="19"/>
      <c r="F19" s="18" t="s">
        <v>3</v>
      </c>
    </row>
    <row r="20" spans="1:6" ht="51">
      <c r="A20" s="37">
        <v>4</v>
      </c>
      <c r="B20" s="38" t="s">
        <v>13</v>
      </c>
      <c r="C20" s="39">
        <v>1</v>
      </c>
      <c r="D20" s="14">
        <v>0</v>
      </c>
      <c r="E20" s="15">
        <f>C20*D20</f>
        <v>0</v>
      </c>
      <c r="F20" s="16" t="s">
        <v>1</v>
      </c>
    </row>
    <row r="21" spans="1:6" ht="153">
      <c r="A21" s="40"/>
      <c r="B21" s="41" t="s">
        <v>29</v>
      </c>
      <c r="C21" s="42"/>
      <c r="D21" s="17"/>
      <c r="E21" s="17"/>
      <c r="F21" s="18" t="s">
        <v>3</v>
      </c>
    </row>
    <row r="22" spans="1:6" ht="16.5" thickBot="1">
      <c r="A22" s="40"/>
      <c r="B22" s="41" t="s">
        <v>16</v>
      </c>
      <c r="C22" s="43"/>
      <c r="D22" s="19"/>
      <c r="E22" s="19"/>
      <c r="F22" s="18" t="s">
        <v>3</v>
      </c>
    </row>
    <row r="23" spans="1:6" ht="25.5">
      <c r="A23" s="46" t="s">
        <v>24</v>
      </c>
      <c r="B23" s="38" t="s">
        <v>17</v>
      </c>
      <c r="C23" s="39">
        <v>1</v>
      </c>
      <c r="D23" s="14">
        <v>0</v>
      </c>
      <c r="E23" s="15">
        <f>C23*D23</f>
        <v>0</v>
      </c>
      <c r="F23" s="16" t="s">
        <v>1</v>
      </c>
    </row>
    <row r="24" spans="1:6" ht="127.5">
      <c r="A24" s="40"/>
      <c r="B24" s="41" t="s">
        <v>110</v>
      </c>
      <c r="C24" s="42"/>
      <c r="D24" s="17"/>
      <c r="E24" s="17"/>
      <c r="F24" s="18" t="s">
        <v>3</v>
      </c>
    </row>
    <row r="25" spans="1:6" ht="16.5" thickBot="1">
      <c r="A25" s="40"/>
      <c r="B25" s="41" t="s">
        <v>77</v>
      </c>
      <c r="C25" s="43"/>
      <c r="D25" s="19"/>
      <c r="E25" s="19"/>
      <c r="F25" s="18" t="s">
        <v>3</v>
      </c>
    </row>
    <row r="26" spans="1:6" ht="25.5">
      <c r="A26" s="37">
        <v>5</v>
      </c>
      <c r="B26" s="38" t="s">
        <v>18</v>
      </c>
      <c r="C26" s="39">
        <v>1</v>
      </c>
      <c r="D26" s="14">
        <v>0</v>
      </c>
      <c r="E26" s="15">
        <f>C26*D26</f>
        <v>0</v>
      </c>
      <c r="F26" s="16" t="s">
        <v>1</v>
      </c>
    </row>
    <row r="27" spans="1:6" ht="409.5">
      <c r="A27" s="40"/>
      <c r="B27" s="41" t="s">
        <v>106</v>
      </c>
      <c r="C27" s="42"/>
      <c r="D27" s="17"/>
      <c r="E27" s="17"/>
      <c r="F27" s="18" t="s">
        <v>3</v>
      </c>
    </row>
    <row r="28" spans="1:6" ht="102">
      <c r="A28" s="40"/>
      <c r="B28" s="41" t="s">
        <v>105</v>
      </c>
      <c r="C28" s="43"/>
      <c r="D28" s="19"/>
      <c r="E28" s="19"/>
      <c r="F28" s="18" t="s">
        <v>2</v>
      </c>
    </row>
    <row r="29" spans="1:6" ht="16.5" thickBot="1">
      <c r="A29" s="40"/>
      <c r="B29" s="44" t="s">
        <v>114</v>
      </c>
      <c r="C29" s="43"/>
      <c r="D29" s="19"/>
      <c r="E29" s="19"/>
      <c r="F29" s="18" t="s">
        <v>3</v>
      </c>
    </row>
    <row r="30" spans="1:6" ht="15.75">
      <c r="A30" s="37">
        <v>6</v>
      </c>
      <c r="B30" s="38" t="s">
        <v>19</v>
      </c>
      <c r="C30" s="39">
        <v>1</v>
      </c>
      <c r="D30" s="14">
        <v>0</v>
      </c>
      <c r="E30" s="15">
        <f>C30*D30</f>
        <v>0</v>
      </c>
      <c r="F30" s="16" t="s">
        <v>1</v>
      </c>
    </row>
    <row r="31" spans="1:6" ht="89.25">
      <c r="A31" s="40"/>
      <c r="B31" s="41" t="s">
        <v>21</v>
      </c>
      <c r="C31" s="42"/>
      <c r="D31" s="17"/>
      <c r="E31" s="17"/>
      <c r="F31" s="18" t="s">
        <v>3</v>
      </c>
    </row>
    <row r="32" spans="1:6" ht="63.75">
      <c r="A32" s="40"/>
      <c r="B32" s="47" t="s">
        <v>20</v>
      </c>
      <c r="C32" s="43"/>
      <c r="D32" s="19"/>
      <c r="E32" s="19"/>
      <c r="F32" s="18" t="s">
        <v>2</v>
      </c>
    </row>
    <row r="33" spans="1:6" ht="16.5" thickBot="1">
      <c r="A33" s="40"/>
      <c r="B33" s="44" t="s">
        <v>114</v>
      </c>
      <c r="C33" s="43"/>
      <c r="D33" s="19"/>
      <c r="E33" s="19"/>
      <c r="F33" s="18" t="s">
        <v>3</v>
      </c>
    </row>
    <row r="34" spans="1:6" ht="15.75">
      <c r="A34" s="37">
        <v>7</v>
      </c>
      <c r="B34" s="38" t="s">
        <v>15</v>
      </c>
      <c r="C34" s="39">
        <v>1</v>
      </c>
      <c r="D34" s="14">
        <v>0</v>
      </c>
      <c r="E34" s="15">
        <f>C34*D34</f>
        <v>0</v>
      </c>
      <c r="F34" s="16" t="s">
        <v>1</v>
      </c>
    </row>
    <row r="35" spans="1:6" ht="114.75">
      <c r="A35" s="40"/>
      <c r="B35" s="41" t="s">
        <v>11</v>
      </c>
      <c r="C35" s="42"/>
      <c r="D35" s="17"/>
      <c r="E35" s="17"/>
      <c r="F35" s="18" t="s">
        <v>3</v>
      </c>
    </row>
    <row r="36" spans="1:6" ht="16.5" thickBot="1">
      <c r="A36" s="40"/>
      <c r="B36" s="41" t="s">
        <v>22</v>
      </c>
      <c r="C36" s="43"/>
      <c r="D36" s="19"/>
      <c r="E36" s="19"/>
      <c r="F36" s="18" t="s">
        <v>3</v>
      </c>
    </row>
    <row r="37" spans="1:6" ht="51">
      <c r="A37" s="37">
        <v>8</v>
      </c>
      <c r="B37" s="38" t="s">
        <v>13</v>
      </c>
      <c r="C37" s="39">
        <v>1</v>
      </c>
      <c r="D37" s="14">
        <v>0</v>
      </c>
      <c r="E37" s="15">
        <f>C37*D37</f>
        <v>0</v>
      </c>
      <c r="F37" s="16" t="s">
        <v>1</v>
      </c>
    </row>
    <row r="38" spans="1:6" ht="153">
      <c r="A38" s="40"/>
      <c r="B38" s="41" t="s">
        <v>28</v>
      </c>
      <c r="C38" s="42"/>
      <c r="D38" s="17"/>
      <c r="E38" s="17"/>
      <c r="F38" s="18" t="s">
        <v>3</v>
      </c>
    </row>
    <row r="39" spans="1:6" ht="16.5" thickBot="1">
      <c r="A39" s="40"/>
      <c r="B39" s="41" t="s">
        <v>82</v>
      </c>
      <c r="C39" s="43"/>
      <c r="D39" s="19"/>
      <c r="E39" s="19"/>
      <c r="F39" s="18" t="s">
        <v>3</v>
      </c>
    </row>
    <row r="40" spans="1:6" ht="25.5">
      <c r="A40" s="46" t="s">
        <v>23</v>
      </c>
      <c r="B40" s="38" t="s">
        <v>17</v>
      </c>
      <c r="C40" s="39">
        <v>1</v>
      </c>
      <c r="D40" s="14">
        <v>0</v>
      </c>
      <c r="E40" s="15">
        <f>C40*D40</f>
        <v>0</v>
      </c>
      <c r="F40" s="16" t="s">
        <v>1</v>
      </c>
    </row>
    <row r="41" spans="1:6" ht="127.5">
      <c r="A41" s="40"/>
      <c r="B41" s="41" t="s">
        <v>110</v>
      </c>
      <c r="C41" s="42"/>
      <c r="D41" s="17"/>
      <c r="E41" s="17"/>
      <c r="F41" s="18" t="s">
        <v>3</v>
      </c>
    </row>
    <row r="42" spans="1:6" ht="16.5" thickBot="1">
      <c r="A42" s="40"/>
      <c r="B42" s="41" t="s">
        <v>78</v>
      </c>
      <c r="C42" s="43"/>
      <c r="D42" s="19"/>
      <c r="E42" s="19"/>
      <c r="F42" s="18" t="s">
        <v>3</v>
      </c>
    </row>
    <row r="43" spans="1:6" ht="38.25">
      <c r="A43" s="37">
        <v>9</v>
      </c>
      <c r="B43" s="38" t="s">
        <v>25</v>
      </c>
      <c r="C43" s="39">
        <v>1</v>
      </c>
      <c r="D43" s="14">
        <v>0</v>
      </c>
      <c r="E43" s="15">
        <f>C43*D43</f>
        <v>0</v>
      </c>
      <c r="F43" s="16" t="s">
        <v>1</v>
      </c>
    </row>
    <row r="44" spans="1:6" ht="165.75">
      <c r="A44" s="40"/>
      <c r="B44" s="41" t="s">
        <v>27</v>
      </c>
      <c r="C44" s="42"/>
      <c r="D44" s="17"/>
      <c r="E44" s="17"/>
      <c r="F44" s="18" t="s">
        <v>3</v>
      </c>
    </row>
    <row r="45" spans="1:6" ht="16.5" thickBot="1">
      <c r="A45" s="40"/>
      <c r="B45" s="41" t="s">
        <v>26</v>
      </c>
      <c r="C45" s="43"/>
      <c r="D45" s="19"/>
      <c r="E45" s="19"/>
      <c r="F45" s="18" t="s">
        <v>3</v>
      </c>
    </row>
    <row r="46" spans="1:6" ht="16.5" thickBot="1">
      <c r="A46" s="48" t="s">
        <v>35</v>
      </c>
      <c r="B46" s="49" t="s">
        <v>30</v>
      </c>
      <c r="C46" s="50">
        <v>1</v>
      </c>
      <c r="D46" s="20"/>
      <c r="E46" s="21"/>
      <c r="F46" s="22" t="s">
        <v>31</v>
      </c>
    </row>
    <row r="47" spans="1:6" ht="15.75">
      <c r="A47" s="37">
        <v>10</v>
      </c>
      <c r="B47" s="38" t="s">
        <v>34</v>
      </c>
      <c r="C47" s="39">
        <v>1</v>
      </c>
      <c r="D47" s="14">
        <v>0</v>
      </c>
      <c r="E47" s="15">
        <f>C47*D47</f>
        <v>0</v>
      </c>
      <c r="F47" s="16" t="s">
        <v>1</v>
      </c>
    </row>
    <row r="48" spans="1:6" ht="127.5">
      <c r="A48" s="40"/>
      <c r="B48" s="41" t="s">
        <v>32</v>
      </c>
      <c r="C48" s="42"/>
      <c r="D48" s="17"/>
      <c r="E48" s="17"/>
      <c r="F48" s="18" t="s">
        <v>3</v>
      </c>
    </row>
    <row r="49" spans="1:6" ht="16.5" thickBot="1">
      <c r="A49" s="40"/>
      <c r="B49" s="41" t="s">
        <v>33</v>
      </c>
      <c r="C49" s="43"/>
      <c r="D49" s="19"/>
      <c r="E49" s="19"/>
      <c r="F49" s="18" t="s">
        <v>3</v>
      </c>
    </row>
    <row r="50" spans="1:6" ht="16.5" thickBot="1">
      <c r="A50" s="51">
        <v>11</v>
      </c>
      <c r="B50" s="49" t="s">
        <v>36</v>
      </c>
      <c r="C50" s="50">
        <v>1</v>
      </c>
      <c r="D50" s="20"/>
      <c r="E50" s="21"/>
      <c r="F50" s="22" t="s">
        <v>31</v>
      </c>
    </row>
    <row r="51" spans="1:6" ht="16.5" thickBot="1">
      <c r="A51" s="51">
        <v>12</v>
      </c>
      <c r="B51" s="49" t="s">
        <v>37</v>
      </c>
      <c r="C51" s="50">
        <v>1</v>
      </c>
      <c r="D51" s="20"/>
      <c r="E51" s="21"/>
      <c r="F51" s="22" t="s">
        <v>31</v>
      </c>
    </row>
    <row r="52" spans="1:6" ht="38.25">
      <c r="A52" s="37">
        <v>13</v>
      </c>
      <c r="B52" s="38" t="s">
        <v>38</v>
      </c>
      <c r="C52" s="39">
        <v>1</v>
      </c>
      <c r="D52" s="14">
        <v>0</v>
      </c>
      <c r="E52" s="15">
        <f>C52*D52</f>
        <v>0</v>
      </c>
      <c r="F52" s="16" t="s">
        <v>1</v>
      </c>
    </row>
    <row r="53" spans="1:6" ht="153">
      <c r="A53" s="40"/>
      <c r="B53" s="41" t="s">
        <v>39</v>
      </c>
      <c r="C53" s="42"/>
      <c r="D53" s="17"/>
      <c r="E53" s="17"/>
      <c r="F53" s="18" t="s">
        <v>3</v>
      </c>
    </row>
    <row r="54" spans="1:6" ht="16.5" thickBot="1">
      <c r="A54" s="40"/>
      <c r="B54" s="41" t="s">
        <v>40</v>
      </c>
      <c r="C54" s="43"/>
      <c r="D54" s="19"/>
      <c r="E54" s="19"/>
      <c r="F54" s="18" t="s">
        <v>3</v>
      </c>
    </row>
    <row r="55" spans="1:6" ht="25.5">
      <c r="A55" s="37">
        <v>14</v>
      </c>
      <c r="B55" s="38" t="s">
        <v>17</v>
      </c>
      <c r="C55" s="39">
        <v>1</v>
      </c>
      <c r="D55" s="14">
        <v>0</v>
      </c>
      <c r="E55" s="15">
        <f>C55*D55</f>
        <v>0</v>
      </c>
      <c r="F55" s="16" t="s">
        <v>1</v>
      </c>
    </row>
    <row r="56" spans="1:6" ht="127.5">
      <c r="A56" s="40"/>
      <c r="B56" s="41" t="s">
        <v>110</v>
      </c>
      <c r="C56" s="42"/>
      <c r="D56" s="17"/>
      <c r="E56" s="17"/>
      <c r="F56" s="18" t="s">
        <v>3</v>
      </c>
    </row>
    <row r="57" spans="1:6" ht="16.5" thickBot="1">
      <c r="A57" s="40"/>
      <c r="B57" s="41" t="s">
        <v>79</v>
      </c>
      <c r="C57" s="43"/>
      <c r="D57" s="19"/>
      <c r="E57" s="19"/>
      <c r="F57" s="18" t="s">
        <v>3</v>
      </c>
    </row>
    <row r="58" spans="1:6" ht="25.5">
      <c r="A58" s="37">
        <v>15</v>
      </c>
      <c r="B58" s="38" t="s">
        <v>41</v>
      </c>
      <c r="C58" s="39">
        <v>1</v>
      </c>
      <c r="D58" s="14">
        <v>0</v>
      </c>
      <c r="E58" s="15">
        <f>C58*D58</f>
        <v>0</v>
      </c>
      <c r="F58" s="16" t="s">
        <v>1</v>
      </c>
    </row>
    <row r="59" spans="1:6" ht="140.25">
      <c r="A59" s="40"/>
      <c r="B59" s="41" t="s">
        <v>42</v>
      </c>
      <c r="C59" s="42"/>
      <c r="D59" s="17"/>
      <c r="E59" s="17"/>
      <c r="F59" s="18" t="s">
        <v>3</v>
      </c>
    </row>
    <row r="60" spans="1:6" ht="16.5" thickBot="1">
      <c r="A60" s="40"/>
      <c r="B60" s="41" t="s">
        <v>43</v>
      </c>
      <c r="C60" s="43"/>
      <c r="D60" s="19"/>
      <c r="E60" s="19"/>
      <c r="F60" s="18" t="s">
        <v>3</v>
      </c>
    </row>
    <row r="61" spans="1:6" ht="25.5">
      <c r="A61" s="37">
        <v>16</v>
      </c>
      <c r="B61" s="38" t="s">
        <v>41</v>
      </c>
      <c r="C61" s="39">
        <v>1</v>
      </c>
      <c r="D61" s="14">
        <v>0</v>
      </c>
      <c r="E61" s="15">
        <f>C61*D61</f>
        <v>0</v>
      </c>
      <c r="F61" s="16" t="s">
        <v>1</v>
      </c>
    </row>
    <row r="62" spans="1:6" ht="140.25">
      <c r="A62" s="40"/>
      <c r="B62" s="41" t="s">
        <v>42</v>
      </c>
      <c r="C62" s="42"/>
      <c r="D62" s="17"/>
      <c r="E62" s="17"/>
      <c r="F62" s="18" t="s">
        <v>3</v>
      </c>
    </row>
    <row r="63" spans="1:6" ht="16.5" thickBot="1">
      <c r="A63" s="40"/>
      <c r="B63" s="41" t="s">
        <v>43</v>
      </c>
      <c r="C63" s="43"/>
      <c r="D63" s="19"/>
      <c r="E63" s="19"/>
      <c r="F63" s="18" t="s">
        <v>3</v>
      </c>
    </row>
    <row r="64" spans="1:6" ht="15.75">
      <c r="A64" s="37">
        <v>17</v>
      </c>
      <c r="B64" s="38" t="s">
        <v>44</v>
      </c>
      <c r="C64" s="39">
        <v>1</v>
      </c>
      <c r="D64" s="14">
        <v>0</v>
      </c>
      <c r="E64" s="15">
        <f>C64*D64</f>
        <v>0</v>
      </c>
      <c r="F64" s="16" t="s">
        <v>1</v>
      </c>
    </row>
    <row r="65" spans="1:6" ht="191.25">
      <c r="A65" s="40"/>
      <c r="B65" s="41" t="s">
        <v>48</v>
      </c>
      <c r="C65" s="42"/>
      <c r="D65" s="17"/>
      <c r="E65" s="17"/>
      <c r="F65" s="18" t="s">
        <v>3</v>
      </c>
    </row>
    <row r="66" spans="1:6" ht="102">
      <c r="A66" s="40"/>
      <c r="B66" s="41" t="s">
        <v>45</v>
      </c>
      <c r="C66" s="43"/>
      <c r="D66" s="19"/>
      <c r="E66" s="19"/>
      <c r="F66" s="18" t="s">
        <v>2</v>
      </c>
    </row>
    <row r="67" spans="1:6" ht="16.5" thickBot="1">
      <c r="A67" s="40"/>
      <c r="B67" s="44" t="s">
        <v>114</v>
      </c>
      <c r="C67" s="43"/>
      <c r="D67" s="19"/>
      <c r="E67" s="19"/>
      <c r="F67" s="18" t="s">
        <v>3</v>
      </c>
    </row>
    <row r="68" spans="1:6" ht="15.75">
      <c r="A68" s="37">
        <v>18</v>
      </c>
      <c r="B68" s="38" t="s">
        <v>46</v>
      </c>
      <c r="C68" s="39">
        <v>1</v>
      </c>
      <c r="D68" s="14">
        <v>0</v>
      </c>
      <c r="E68" s="15">
        <f>C68*D68</f>
        <v>0</v>
      </c>
      <c r="F68" s="16" t="s">
        <v>1</v>
      </c>
    </row>
    <row r="69" spans="1:6" ht="114.75">
      <c r="A69" s="40"/>
      <c r="B69" s="41" t="s">
        <v>11</v>
      </c>
      <c r="C69" s="42"/>
      <c r="D69" s="17"/>
      <c r="E69" s="17"/>
      <c r="F69" s="18" t="s">
        <v>3</v>
      </c>
    </row>
    <row r="70" spans="1:6" ht="16.5" thickBot="1">
      <c r="A70" s="40"/>
      <c r="B70" s="41" t="s">
        <v>47</v>
      </c>
      <c r="C70" s="43"/>
      <c r="D70" s="19"/>
      <c r="E70" s="19"/>
      <c r="F70" s="18" t="s">
        <v>3</v>
      </c>
    </row>
    <row r="71" spans="1:6" ht="25.5">
      <c r="A71" s="37">
        <v>19</v>
      </c>
      <c r="B71" s="38" t="s">
        <v>49</v>
      </c>
      <c r="C71" s="39">
        <v>1</v>
      </c>
      <c r="D71" s="14">
        <v>0</v>
      </c>
      <c r="E71" s="15">
        <f>C71*D71</f>
        <v>0</v>
      </c>
      <c r="F71" s="16" t="s">
        <v>1</v>
      </c>
    </row>
    <row r="72" spans="1:6" ht="114.75">
      <c r="A72" s="40"/>
      <c r="B72" s="41" t="s">
        <v>50</v>
      </c>
      <c r="C72" s="42"/>
      <c r="D72" s="17"/>
      <c r="E72" s="17"/>
      <c r="F72" s="18" t="s">
        <v>3</v>
      </c>
    </row>
    <row r="73" spans="1:6" ht="16.5" thickBot="1">
      <c r="A73" s="40"/>
      <c r="B73" s="41" t="s">
        <v>53</v>
      </c>
      <c r="C73" s="43"/>
      <c r="D73" s="19"/>
      <c r="E73" s="19"/>
      <c r="F73" s="18" t="s">
        <v>3</v>
      </c>
    </row>
    <row r="74" spans="1:6" ht="15.75">
      <c r="A74" s="37">
        <v>20</v>
      </c>
      <c r="B74" s="38" t="s">
        <v>52</v>
      </c>
      <c r="C74" s="39">
        <v>1</v>
      </c>
      <c r="D74" s="14">
        <v>0</v>
      </c>
      <c r="E74" s="15">
        <f>C74*D74</f>
        <v>0</v>
      </c>
      <c r="F74" s="16" t="s">
        <v>1</v>
      </c>
    </row>
    <row r="75" spans="1:6" ht="89.25">
      <c r="A75" s="40"/>
      <c r="B75" s="41" t="s">
        <v>51</v>
      </c>
      <c r="C75" s="42"/>
      <c r="D75" s="17"/>
      <c r="E75" s="17"/>
      <c r="F75" s="18" t="s">
        <v>3</v>
      </c>
    </row>
    <row r="76" spans="1:6" ht="16.5" thickBot="1">
      <c r="A76" s="40"/>
      <c r="B76" s="41" t="s">
        <v>53</v>
      </c>
      <c r="C76" s="43"/>
      <c r="D76" s="19"/>
      <c r="E76" s="19"/>
      <c r="F76" s="18" t="s">
        <v>3</v>
      </c>
    </row>
    <row r="77" spans="1:6" ht="51">
      <c r="A77" s="37">
        <v>21</v>
      </c>
      <c r="B77" s="38" t="s">
        <v>54</v>
      </c>
      <c r="C77" s="39">
        <v>1</v>
      </c>
      <c r="D77" s="14">
        <v>0</v>
      </c>
      <c r="E77" s="15">
        <f>C77*D77</f>
        <v>0</v>
      </c>
      <c r="F77" s="16" t="s">
        <v>1</v>
      </c>
    </row>
    <row r="78" spans="1:6" ht="204">
      <c r="A78" s="40"/>
      <c r="B78" s="41" t="s">
        <v>55</v>
      </c>
      <c r="C78" s="42"/>
      <c r="D78" s="17"/>
      <c r="E78" s="17"/>
      <c r="F78" s="18" t="s">
        <v>3</v>
      </c>
    </row>
    <row r="79" spans="1:6" ht="16.5" thickBot="1">
      <c r="A79" s="40"/>
      <c r="B79" s="41" t="s">
        <v>92</v>
      </c>
      <c r="C79" s="43"/>
      <c r="D79" s="19"/>
      <c r="E79" s="19"/>
      <c r="F79" s="18" t="s">
        <v>3</v>
      </c>
    </row>
    <row r="80" spans="1:6" ht="25.5">
      <c r="A80" s="46" t="s">
        <v>104</v>
      </c>
      <c r="B80" s="38" t="s">
        <v>17</v>
      </c>
      <c r="C80" s="39">
        <v>1</v>
      </c>
      <c r="D80" s="14">
        <v>0</v>
      </c>
      <c r="E80" s="15">
        <f>C80*D80</f>
        <v>0</v>
      </c>
      <c r="F80" s="16" t="s">
        <v>1</v>
      </c>
    </row>
    <row r="81" spans="1:6" ht="127.5">
      <c r="A81" s="40"/>
      <c r="B81" s="41" t="s">
        <v>110</v>
      </c>
      <c r="C81" s="42"/>
      <c r="D81" s="17"/>
      <c r="E81" s="17"/>
      <c r="F81" s="18" t="s">
        <v>3</v>
      </c>
    </row>
    <row r="82" spans="1:6" ht="16.5" thickBot="1">
      <c r="A82" s="40"/>
      <c r="B82" s="41" t="s">
        <v>98</v>
      </c>
      <c r="C82" s="43"/>
      <c r="D82" s="19"/>
      <c r="E82" s="19"/>
      <c r="F82" s="18" t="s">
        <v>3</v>
      </c>
    </row>
    <row r="83" spans="1:6" ht="25.5">
      <c r="A83" s="37">
        <v>22</v>
      </c>
      <c r="B83" s="38" t="s">
        <v>41</v>
      </c>
      <c r="C83" s="39">
        <v>1</v>
      </c>
      <c r="D83" s="14">
        <v>0</v>
      </c>
      <c r="E83" s="15">
        <f>C83*D83</f>
        <v>0</v>
      </c>
      <c r="F83" s="16" t="s">
        <v>1</v>
      </c>
    </row>
    <row r="84" spans="1:6" ht="127.5">
      <c r="A84" s="40"/>
      <c r="B84" s="41" t="s">
        <v>56</v>
      </c>
      <c r="C84" s="42"/>
      <c r="D84" s="17"/>
      <c r="E84" s="17"/>
      <c r="F84" s="18" t="s">
        <v>3</v>
      </c>
    </row>
    <row r="85" spans="1:6" ht="16.5" thickBot="1">
      <c r="A85" s="40"/>
      <c r="B85" s="41" t="s">
        <v>57</v>
      </c>
      <c r="C85" s="43"/>
      <c r="D85" s="19"/>
      <c r="E85" s="19"/>
      <c r="F85" s="18" t="s">
        <v>3</v>
      </c>
    </row>
    <row r="86" spans="1:6" ht="15.75">
      <c r="A86" s="37">
        <v>23</v>
      </c>
      <c r="B86" s="38" t="s">
        <v>58</v>
      </c>
      <c r="C86" s="39">
        <v>1</v>
      </c>
      <c r="D86" s="14">
        <v>0</v>
      </c>
      <c r="E86" s="15">
        <f>C86*D86</f>
        <v>0</v>
      </c>
      <c r="F86" s="16" t="s">
        <v>1</v>
      </c>
    </row>
    <row r="87" spans="1:6" ht="268.5" customHeight="1">
      <c r="A87" s="40"/>
      <c r="B87" s="41" t="s">
        <v>83</v>
      </c>
      <c r="C87" s="42"/>
      <c r="D87" s="17"/>
      <c r="E87" s="17"/>
      <c r="F87" s="18" t="s">
        <v>2</v>
      </c>
    </row>
    <row r="88" spans="1:6" ht="15.75">
      <c r="A88" s="40"/>
      <c r="B88" s="41" t="s">
        <v>84</v>
      </c>
      <c r="C88" s="43"/>
      <c r="D88" s="19"/>
      <c r="E88" s="19"/>
      <c r="F88" s="18" t="s">
        <v>3</v>
      </c>
    </row>
    <row r="89" spans="1:6" ht="16.5" thickBot="1">
      <c r="A89" s="40"/>
      <c r="B89" s="44" t="s">
        <v>114</v>
      </c>
      <c r="C89" s="43"/>
      <c r="D89" s="19"/>
      <c r="E89" s="19"/>
      <c r="F89" s="18" t="s">
        <v>3</v>
      </c>
    </row>
    <row r="90" spans="1:6" ht="15.75">
      <c r="A90" s="37">
        <v>24</v>
      </c>
      <c r="B90" s="38" t="s">
        <v>58</v>
      </c>
      <c r="C90" s="39">
        <v>1</v>
      </c>
      <c r="D90" s="14">
        <v>0</v>
      </c>
      <c r="E90" s="15">
        <f>C90*D90</f>
        <v>0</v>
      </c>
      <c r="F90" s="16" t="s">
        <v>1</v>
      </c>
    </row>
    <row r="91" spans="1:6" ht="257.45" customHeight="1">
      <c r="A91" s="40"/>
      <c r="B91" s="41" t="s">
        <v>85</v>
      </c>
      <c r="C91" s="42"/>
      <c r="D91" s="17"/>
      <c r="E91" s="17"/>
      <c r="F91" s="18" t="s">
        <v>2</v>
      </c>
    </row>
    <row r="92" spans="1:6" ht="15.75">
      <c r="A92" s="40"/>
      <c r="B92" s="41" t="s">
        <v>86</v>
      </c>
      <c r="C92" s="43"/>
      <c r="D92" s="19"/>
      <c r="E92" s="19"/>
      <c r="F92" s="18" t="s">
        <v>3</v>
      </c>
    </row>
    <row r="93" spans="1:6" ht="16.5" thickBot="1">
      <c r="A93" s="40"/>
      <c r="B93" s="44" t="s">
        <v>114</v>
      </c>
      <c r="C93" s="43"/>
      <c r="D93" s="19"/>
      <c r="E93" s="19"/>
      <c r="F93" s="18" t="s">
        <v>3</v>
      </c>
    </row>
    <row r="94" spans="1:6" ht="15.75">
      <c r="A94" s="37">
        <v>25</v>
      </c>
      <c r="B94" s="38" t="s">
        <v>58</v>
      </c>
      <c r="C94" s="39">
        <v>2</v>
      </c>
      <c r="D94" s="14">
        <v>0</v>
      </c>
      <c r="E94" s="15">
        <f>C94*D94</f>
        <v>0</v>
      </c>
      <c r="F94" s="16" t="s">
        <v>1</v>
      </c>
    </row>
    <row r="95" spans="1:6" ht="318.75">
      <c r="A95" s="40"/>
      <c r="B95" s="41" t="s">
        <v>87</v>
      </c>
      <c r="C95" s="42"/>
      <c r="D95" s="17"/>
      <c r="E95" s="17"/>
      <c r="F95" s="18" t="s">
        <v>2</v>
      </c>
    </row>
    <row r="96" spans="1:6" ht="15.75">
      <c r="A96" s="40"/>
      <c r="B96" s="41" t="s">
        <v>84</v>
      </c>
      <c r="C96" s="43"/>
      <c r="D96" s="19"/>
      <c r="E96" s="19"/>
      <c r="F96" s="18" t="s">
        <v>3</v>
      </c>
    </row>
    <row r="97" spans="1:6" ht="16.5" thickBot="1">
      <c r="A97" s="40"/>
      <c r="B97" s="44" t="s">
        <v>114</v>
      </c>
      <c r="C97" s="43"/>
      <c r="D97" s="19"/>
      <c r="E97" s="19"/>
      <c r="F97" s="18" t="s">
        <v>3</v>
      </c>
    </row>
    <row r="98" spans="1:6" ht="15.75">
      <c r="A98" s="37">
        <v>26</v>
      </c>
      <c r="B98" s="38" t="s">
        <v>59</v>
      </c>
      <c r="C98" s="39">
        <v>1</v>
      </c>
      <c r="D98" s="14">
        <v>0</v>
      </c>
      <c r="E98" s="15">
        <f>C98*D98</f>
        <v>0</v>
      </c>
      <c r="F98" s="16" t="s">
        <v>1</v>
      </c>
    </row>
    <row r="99" spans="1:6" ht="280.5">
      <c r="A99" s="40"/>
      <c r="B99" s="41" t="s">
        <v>88</v>
      </c>
      <c r="C99" s="42"/>
      <c r="D99" s="17"/>
      <c r="E99" s="17"/>
      <c r="F99" s="18" t="s">
        <v>2</v>
      </c>
    </row>
    <row r="100" spans="1:6" ht="15.75">
      <c r="A100" s="40"/>
      <c r="B100" s="41" t="s">
        <v>84</v>
      </c>
      <c r="C100" s="43"/>
      <c r="D100" s="19"/>
      <c r="E100" s="19"/>
      <c r="F100" s="18" t="s">
        <v>3</v>
      </c>
    </row>
    <row r="101" spans="1:6" ht="16.5" thickBot="1">
      <c r="A101" s="40"/>
      <c r="B101" s="44" t="s">
        <v>114</v>
      </c>
      <c r="C101" s="43"/>
      <c r="D101" s="19"/>
      <c r="E101" s="19"/>
      <c r="F101" s="18" t="s">
        <v>3</v>
      </c>
    </row>
    <row r="102" spans="1:6" ht="15.75">
      <c r="A102" s="37">
        <v>27</v>
      </c>
      <c r="B102" s="38" t="s">
        <v>103</v>
      </c>
      <c r="C102" s="39">
        <v>4</v>
      </c>
      <c r="D102" s="14">
        <v>0</v>
      </c>
      <c r="E102" s="15">
        <f>C102*D102</f>
        <v>0</v>
      </c>
      <c r="F102" s="16" t="s">
        <v>1</v>
      </c>
    </row>
    <row r="103" spans="1:6" ht="102">
      <c r="A103" s="40"/>
      <c r="B103" s="41" t="s">
        <v>99</v>
      </c>
      <c r="C103" s="42"/>
      <c r="D103" s="17"/>
      <c r="E103" s="17"/>
      <c r="F103" s="18" t="s">
        <v>3</v>
      </c>
    </row>
    <row r="104" spans="1:6" ht="16.5" thickBot="1">
      <c r="A104" s="40"/>
      <c r="B104" s="41" t="s">
        <v>102</v>
      </c>
      <c r="C104" s="43"/>
      <c r="D104" s="19"/>
      <c r="E104" s="19"/>
      <c r="F104" s="18" t="s">
        <v>3</v>
      </c>
    </row>
    <row r="105" spans="1:6" ht="15.75">
      <c r="A105" s="37">
        <v>28</v>
      </c>
      <c r="B105" s="38" t="s">
        <v>60</v>
      </c>
      <c r="C105" s="39">
        <v>1</v>
      </c>
      <c r="D105" s="14">
        <v>0</v>
      </c>
      <c r="E105" s="15">
        <f>C105*D105</f>
        <v>0</v>
      </c>
      <c r="F105" s="16" t="s">
        <v>1</v>
      </c>
    </row>
    <row r="106" spans="1:6" ht="51">
      <c r="A106" s="40"/>
      <c r="B106" s="41" t="s">
        <v>111</v>
      </c>
      <c r="C106" s="42"/>
      <c r="D106" s="17"/>
      <c r="E106" s="17"/>
      <c r="F106" s="18" t="s">
        <v>3</v>
      </c>
    </row>
    <row r="107" spans="1:6" ht="16.5" thickBot="1">
      <c r="A107" s="40"/>
      <c r="B107" s="41" t="s">
        <v>61</v>
      </c>
      <c r="C107" s="43"/>
      <c r="D107" s="19"/>
      <c r="E107" s="19"/>
      <c r="F107" s="18" t="s">
        <v>3</v>
      </c>
    </row>
    <row r="108" spans="1:6" ht="15.75">
      <c r="A108" s="37">
        <v>29</v>
      </c>
      <c r="B108" s="38" t="s">
        <v>63</v>
      </c>
      <c r="C108" s="39">
        <v>1</v>
      </c>
      <c r="D108" s="14">
        <v>0</v>
      </c>
      <c r="E108" s="15">
        <f>C108*D108</f>
        <v>0</v>
      </c>
      <c r="F108" s="16" t="s">
        <v>1</v>
      </c>
    </row>
    <row r="109" spans="1:6" ht="242.25">
      <c r="A109" s="40"/>
      <c r="B109" s="41" t="s">
        <v>62</v>
      </c>
      <c r="C109" s="42"/>
      <c r="D109" s="17"/>
      <c r="E109" s="17"/>
      <c r="F109" s="18" t="s">
        <v>2</v>
      </c>
    </row>
    <row r="110" spans="1:6" ht="38.25">
      <c r="A110" s="40"/>
      <c r="B110" s="41" t="s">
        <v>64</v>
      </c>
      <c r="C110" s="43"/>
      <c r="D110" s="19"/>
      <c r="E110" s="19"/>
      <c r="F110" s="18" t="s">
        <v>3</v>
      </c>
    </row>
    <row r="111" spans="1:6" ht="16.5" thickBot="1">
      <c r="A111" s="40"/>
      <c r="B111" s="44" t="s">
        <v>114</v>
      </c>
      <c r="C111" s="43"/>
      <c r="D111" s="19"/>
      <c r="E111" s="19"/>
      <c r="F111" s="18" t="s">
        <v>3</v>
      </c>
    </row>
    <row r="112" spans="1:6" ht="51">
      <c r="A112" s="37">
        <v>30</v>
      </c>
      <c r="B112" s="38" t="s">
        <v>65</v>
      </c>
      <c r="C112" s="39">
        <v>1</v>
      </c>
      <c r="D112" s="14">
        <v>0</v>
      </c>
      <c r="E112" s="15">
        <f>C112*D112</f>
        <v>0</v>
      </c>
      <c r="F112" s="16" t="s">
        <v>1</v>
      </c>
    </row>
    <row r="113" spans="1:6" ht="204">
      <c r="A113" s="40"/>
      <c r="B113" s="41" t="s">
        <v>66</v>
      </c>
      <c r="C113" s="42"/>
      <c r="D113" s="17"/>
      <c r="E113" s="17"/>
      <c r="F113" s="18" t="s">
        <v>3</v>
      </c>
    </row>
    <row r="114" spans="1:6" ht="16.5" thickBot="1">
      <c r="A114" s="40"/>
      <c r="B114" s="41" t="s">
        <v>67</v>
      </c>
      <c r="C114" s="43"/>
      <c r="D114" s="19"/>
      <c r="E114" s="19"/>
      <c r="F114" s="18" t="s">
        <v>3</v>
      </c>
    </row>
    <row r="115" spans="1:6" ht="16.5" thickBot="1">
      <c r="A115" s="51">
        <v>31</v>
      </c>
      <c r="B115" s="49" t="s">
        <v>97</v>
      </c>
      <c r="C115" s="50">
        <v>1</v>
      </c>
      <c r="D115" s="20"/>
      <c r="E115" s="21"/>
      <c r="F115" s="22" t="s">
        <v>31</v>
      </c>
    </row>
    <row r="116" spans="1:6" ht="25.5">
      <c r="A116" s="37">
        <v>32</v>
      </c>
      <c r="B116" s="38" t="s">
        <v>68</v>
      </c>
      <c r="C116" s="39">
        <v>1</v>
      </c>
      <c r="D116" s="14">
        <v>0</v>
      </c>
      <c r="E116" s="15">
        <f>C116*D116</f>
        <v>0</v>
      </c>
      <c r="F116" s="16" t="s">
        <v>1</v>
      </c>
    </row>
    <row r="117" spans="1:6" ht="127.5">
      <c r="A117" s="40"/>
      <c r="B117" s="41" t="s">
        <v>112</v>
      </c>
      <c r="C117" s="42"/>
      <c r="D117" s="17"/>
      <c r="E117" s="17"/>
      <c r="F117" s="18" t="s">
        <v>3</v>
      </c>
    </row>
    <row r="118" spans="1:6" ht="16.5" thickBot="1">
      <c r="A118" s="40"/>
      <c r="B118" s="41" t="s">
        <v>69</v>
      </c>
      <c r="C118" s="43"/>
      <c r="D118" s="19"/>
      <c r="E118" s="19"/>
      <c r="F118" s="18" t="s">
        <v>3</v>
      </c>
    </row>
    <row r="119" spans="1:6" ht="25.5">
      <c r="A119" s="37">
        <v>33</v>
      </c>
      <c r="B119" s="38" t="s">
        <v>70</v>
      </c>
      <c r="C119" s="39">
        <v>1</v>
      </c>
      <c r="D119" s="14">
        <v>0</v>
      </c>
      <c r="E119" s="15">
        <f>C119*D119</f>
        <v>0</v>
      </c>
      <c r="F119" s="16" t="s">
        <v>1</v>
      </c>
    </row>
    <row r="120" spans="1:6" ht="293.25">
      <c r="A120" s="40"/>
      <c r="B120" s="47" t="s">
        <v>71</v>
      </c>
      <c r="C120" s="42"/>
      <c r="D120" s="17"/>
      <c r="E120" s="17"/>
      <c r="F120" s="18" t="s">
        <v>3</v>
      </c>
    </row>
    <row r="121" spans="1:6" ht="127.5">
      <c r="A121" s="40"/>
      <c r="B121" s="41" t="s">
        <v>72</v>
      </c>
      <c r="C121" s="43"/>
      <c r="D121" s="19"/>
      <c r="E121" s="19"/>
      <c r="F121" s="18" t="s">
        <v>2</v>
      </c>
    </row>
    <row r="122" spans="1:6" ht="16.5" thickBot="1">
      <c r="A122" s="40"/>
      <c r="B122" s="44" t="s">
        <v>114</v>
      </c>
      <c r="C122" s="43"/>
      <c r="D122" s="19"/>
      <c r="E122" s="19"/>
      <c r="F122" s="18" t="s">
        <v>3</v>
      </c>
    </row>
    <row r="123" spans="1:6" ht="15.75">
      <c r="A123" s="37">
        <v>34</v>
      </c>
      <c r="B123" s="38" t="s">
        <v>73</v>
      </c>
      <c r="C123" s="39">
        <v>1</v>
      </c>
      <c r="D123" s="14">
        <v>0</v>
      </c>
      <c r="E123" s="15">
        <f>C123*D123</f>
        <v>0</v>
      </c>
      <c r="F123" s="16" t="s">
        <v>1</v>
      </c>
    </row>
    <row r="124" spans="1:6" ht="178.5">
      <c r="A124" s="40"/>
      <c r="B124" s="41" t="s">
        <v>74</v>
      </c>
      <c r="C124" s="42"/>
      <c r="D124" s="17"/>
      <c r="E124" s="17"/>
      <c r="F124" s="18" t="s">
        <v>3</v>
      </c>
    </row>
    <row r="125" spans="1:6" ht="16.5" thickBot="1">
      <c r="A125" s="40"/>
      <c r="B125" s="41" t="s">
        <v>75</v>
      </c>
      <c r="C125" s="43"/>
      <c r="D125" s="19"/>
      <c r="E125" s="19"/>
      <c r="F125" s="18" t="s">
        <v>3</v>
      </c>
    </row>
    <row r="126" spans="1:6" ht="25.5">
      <c r="A126" s="37">
        <v>35</v>
      </c>
      <c r="B126" s="38" t="s">
        <v>17</v>
      </c>
      <c r="C126" s="39">
        <v>1</v>
      </c>
      <c r="D126" s="14">
        <v>0</v>
      </c>
      <c r="E126" s="15">
        <f>C126*D126</f>
        <v>0</v>
      </c>
      <c r="F126" s="16" t="s">
        <v>1</v>
      </c>
    </row>
    <row r="127" spans="1:6" ht="127.5">
      <c r="A127" s="40"/>
      <c r="B127" s="41" t="s">
        <v>110</v>
      </c>
      <c r="C127" s="42"/>
      <c r="D127" s="17"/>
      <c r="E127" s="17"/>
      <c r="F127" s="18" t="s">
        <v>3</v>
      </c>
    </row>
    <row r="128" spans="1:6" ht="16.5" thickBot="1">
      <c r="A128" s="40"/>
      <c r="B128" s="41" t="s">
        <v>98</v>
      </c>
      <c r="C128" s="43"/>
      <c r="D128" s="19"/>
      <c r="E128" s="19"/>
      <c r="F128" s="18" t="s">
        <v>3</v>
      </c>
    </row>
    <row r="129" spans="1:6" ht="38.25">
      <c r="A129" s="37">
        <v>36</v>
      </c>
      <c r="B129" s="38" t="s">
        <v>76</v>
      </c>
      <c r="C129" s="39">
        <v>1</v>
      </c>
      <c r="D129" s="14">
        <v>0</v>
      </c>
      <c r="E129" s="15">
        <f>C129*D129</f>
        <v>0</v>
      </c>
      <c r="F129" s="16" t="s">
        <v>1</v>
      </c>
    </row>
    <row r="130" spans="1:6" ht="153">
      <c r="A130" s="40"/>
      <c r="B130" s="41" t="s">
        <v>39</v>
      </c>
      <c r="C130" s="42"/>
      <c r="D130" s="17"/>
      <c r="E130" s="17"/>
      <c r="F130" s="18" t="s">
        <v>3</v>
      </c>
    </row>
    <row r="131" spans="1:6" ht="16.5" thickBot="1">
      <c r="A131" s="40"/>
      <c r="B131" s="41" t="s">
        <v>80</v>
      </c>
      <c r="C131" s="43"/>
      <c r="D131" s="19"/>
      <c r="E131" s="19"/>
      <c r="F131" s="18" t="s">
        <v>3</v>
      </c>
    </row>
    <row r="132" spans="1:6" ht="25.5">
      <c r="A132" s="37">
        <v>37</v>
      </c>
      <c r="B132" s="38" t="s">
        <v>70</v>
      </c>
      <c r="C132" s="39">
        <v>1</v>
      </c>
      <c r="D132" s="14">
        <v>0</v>
      </c>
      <c r="E132" s="15">
        <f>C132*D132</f>
        <v>0</v>
      </c>
      <c r="F132" s="16" t="s">
        <v>1</v>
      </c>
    </row>
    <row r="133" spans="1:6" ht="293.25">
      <c r="A133" s="40"/>
      <c r="B133" s="47" t="s">
        <v>71</v>
      </c>
      <c r="C133" s="42"/>
      <c r="D133" s="17"/>
      <c r="E133" s="17"/>
      <c r="F133" s="18" t="s">
        <v>3</v>
      </c>
    </row>
    <row r="134" spans="1:6" ht="127.5">
      <c r="A134" s="40"/>
      <c r="B134" s="41" t="s">
        <v>72</v>
      </c>
      <c r="C134" s="43"/>
      <c r="D134" s="19"/>
      <c r="E134" s="19"/>
      <c r="F134" s="18" t="s">
        <v>2</v>
      </c>
    </row>
    <row r="135" spans="1:6" ht="16.5" thickBot="1">
      <c r="A135" s="40"/>
      <c r="B135" s="44" t="s">
        <v>114</v>
      </c>
      <c r="C135" s="43"/>
      <c r="D135" s="19"/>
      <c r="E135" s="19"/>
      <c r="F135" s="18" t="s">
        <v>3</v>
      </c>
    </row>
    <row r="136" spans="1:6" ht="15.75">
      <c r="A136" s="37">
        <v>38</v>
      </c>
      <c r="B136" s="38" t="s">
        <v>73</v>
      </c>
      <c r="C136" s="39">
        <v>1</v>
      </c>
      <c r="D136" s="14">
        <v>0</v>
      </c>
      <c r="E136" s="15">
        <f>C136*D136</f>
        <v>0</v>
      </c>
      <c r="F136" s="16" t="s">
        <v>1</v>
      </c>
    </row>
    <row r="137" spans="1:6" ht="178.5">
      <c r="A137" s="40"/>
      <c r="B137" s="41" t="s">
        <v>74</v>
      </c>
      <c r="C137" s="42"/>
      <c r="D137" s="17"/>
      <c r="E137" s="17"/>
      <c r="F137" s="18" t="s">
        <v>3</v>
      </c>
    </row>
    <row r="138" spans="1:6" ht="16.5" thickBot="1">
      <c r="A138" s="40"/>
      <c r="B138" s="41" t="s">
        <v>81</v>
      </c>
      <c r="C138" s="43"/>
      <c r="D138" s="19"/>
      <c r="E138" s="19"/>
      <c r="F138" s="18" t="s">
        <v>3</v>
      </c>
    </row>
    <row r="139" spans="1:6" ht="25.5">
      <c r="A139" s="37">
        <v>39</v>
      </c>
      <c r="B139" s="38" t="s">
        <v>17</v>
      </c>
      <c r="C139" s="39">
        <v>1</v>
      </c>
      <c r="D139" s="14">
        <v>0</v>
      </c>
      <c r="E139" s="15">
        <f>C139*D139</f>
        <v>0</v>
      </c>
      <c r="F139" s="16" t="s">
        <v>1</v>
      </c>
    </row>
    <row r="140" spans="1:6" ht="127.5">
      <c r="A140" s="40"/>
      <c r="B140" s="41" t="s">
        <v>110</v>
      </c>
      <c r="C140" s="42"/>
      <c r="D140" s="17"/>
      <c r="E140" s="17"/>
      <c r="F140" s="18" t="s">
        <v>3</v>
      </c>
    </row>
    <row r="141" spans="1:6" ht="16.5" thickBot="1">
      <c r="A141" s="40"/>
      <c r="B141" s="41" t="s">
        <v>98</v>
      </c>
      <c r="C141" s="43"/>
      <c r="D141" s="19"/>
      <c r="E141" s="19"/>
      <c r="F141" s="18" t="s">
        <v>3</v>
      </c>
    </row>
    <row r="142" spans="1:6" ht="38.25">
      <c r="A142" s="37">
        <v>40</v>
      </c>
      <c r="B142" s="38" t="s">
        <v>76</v>
      </c>
      <c r="C142" s="39">
        <v>1</v>
      </c>
      <c r="D142" s="14">
        <v>0</v>
      </c>
      <c r="E142" s="15">
        <f>C142*D142</f>
        <v>0</v>
      </c>
      <c r="F142" s="16" t="s">
        <v>1</v>
      </c>
    </row>
    <row r="143" spans="1:6" ht="153">
      <c r="A143" s="40"/>
      <c r="B143" s="41" t="s">
        <v>39</v>
      </c>
      <c r="C143" s="42"/>
      <c r="D143" s="17"/>
      <c r="E143" s="17"/>
      <c r="F143" s="18" t="s">
        <v>3</v>
      </c>
    </row>
    <row r="144" spans="1:6" ht="16.5" thickBot="1">
      <c r="A144" s="40"/>
      <c r="B144" s="41" t="s">
        <v>80</v>
      </c>
      <c r="C144" s="43"/>
      <c r="D144" s="19"/>
      <c r="E144" s="19"/>
      <c r="F144" s="18" t="s">
        <v>3</v>
      </c>
    </row>
    <row r="145" spans="1:6" ht="25.5">
      <c r="A145" s="37">
        <v>41</v>
      </c>
      <c r="B145" s="38" t="s">
        <v>100</v>
      </c>
      <c r="C145" s="39">
        <v>1</v>
      </c>
      <c r="D145" s="14">
        <v>0</v>
      </c>
      <c r="E145" s="15">
        <f>C145*D145</f>
        <v>0</v>
      </c>
      <c r="F145" s="16" t="s">
        <v>1</v>
      </c>
    </row>
    <row r="146" spans="1:6" ht="102">
      <c r="A146" s="40"/>
      <c r="B146" s="41" t="s">
        <v>99</v>
      </c>
      <c r="C146" s="42"/>
      <c r="D146" s="17"/>
      <c r="E146" s="17"/>
      <c r="F146" s="18" t="s">
        <v>3</v>
      </c>
    </row>
    <row r="147" spans="1:6" ht="16.5" thickBot="1">
      <c r="A147" s="52"/>
      <c r="B147" s="53" t="s">
        <v>101</v>
      </c>
      <c r="C147" s="54"/>
      <c r="D147" s="23"/>
      <c r="E147" s="23"/>
      <c r="F147" s="24" t="s">
        <v>3</v>
      </c>
    </row>
    <row r="148" spans="1:6" ht="60.75" thickBot="1">
      <c r="A148" s="55"/>
      <c r="B148" s="56" t="s">
        <v>95</v>
      </c>
      <c r="C148" s="57">
        <v>1</v>
      </c>
      <c r="D148" s="25">
        <v>0</v>
      </c>
      <c r="E148" s="26">
        <f>C148*D148</f>
        <v>0</v>
      </c>
      <c r="F148" s="27"/>
    </row>
    <row r="149" spans="1:6" ht="30.75" thickBot="1">
      <c r="A149" s="55"/>
      <c r="B149" s="56" t="s">
        <v>113</v>
      </c>
      <c r="C149" s="57">
        <v>1</v>
      </c>
      <c r="D149" s="25">
        <v>0</v>
      </c>
      <c r="E149" s="26">
        <f>C149*D149</f>
        <v>0</v>
      </c>
      <c r="F149" s="27"/>
    </row>
    <row r="150" spans="1:6" ht="15.75" thickBot="1">
      <c r="A150" s="58"/>
      <c r="B150" s="59" t="s">
        <v>96</v>
      </c>
      <c r="C150" s="60">
        <v>1</v>
      </c>
      <c r="D150" s="28">
        <v>0</v>
      </c>
      <c r="E150" s="29">
        <f>C150*D150</f>
        <v>0</v>
      </c>
      <c r="F150" s="30"/>
    </row>
    <row r="151" spans="1:6">
      <c r="A151" s="31"/>
      <c r="B151" s="31"/>
      <c r="C151" s="31"/>
      <c r="D151" s="31"/>
      <c r="E151" s="31"/>
      <c r="F151" s="31"/>
    </row>
    <row r="152" spans="1:6">
      <c r="A152" s="31"/>
      <c r="B152" s="32" t="s">
        <v>115</v>
      </c>
      <c r="C152" s="33"/>
      <c r="D152" s="33"/>
      <c r="E152" s="34">
        <f>SUM(E5:E151)</f>
        <v>0</v>
      </c>
      <c r="F152" s="31"/>
    </row>
    <row r="153" spans="1:6">
      <c r="A153" s="31"/>
      <c r="B153" s="32" t="s">
        <v>116</v>
      </c>
      <c r="C153" s="33"/>
      <c r="D153" s="33"/>
      <c r="E153" s="35">
        <f>E154-E152</f>
        <v>0</v>
      </c>
      <c r="F153" s="31"/>
    </row>
    <row r="154" spans="1:6">
      <c r="A154" s="31"/>
      <c r="B154" s="32" t="s">
        <v>117</v>
      </c>
      <c r="C154" s="33"/>
      <c r="D154" s="33"/>
      <c r="E154" s="35">
        <f>E152*1.21</f>
        <v>0</v>
      </c>
      <c r="F154" s="31"/>
    </row>
    <row r="155" spans="1:6">
      <c r="A155" s="31"/>
      <c r="B155" s="31"/>
      <c r="C155" s="31"/>
      <c r="D155" s="31"/>
      <c r="E155" s="31"/>
      <c r="F155" s="31"/>
    </row>
    <row r="156" spans="1:6">
      <c r="A156" s="36" t="s">
        <v>118</v>
      </c>
      <c r="B156" s="36"/>
      <c r="C156" s="36"/>
      <c r="D156" s="36"/>
      <c r="E156" s="36"/>
      <c r="F156" s="36"/>
    </row>
    <row r="157" spans="1:6">
      <c r="A157" s="36" t="s">
        <v>119</v>
      </c>
      <c r="B157" s="36"/>
      <c r="C157" s="36"/>
      <c r="D157" s="36"/>
      <c r="E157" s="36"/>
      <c r="F157" s="36"/>
    </row>
    <row r="158" spans="1:6">
      <c r="A158" s="36" t="s">
        <v>120</v>
      </c>
      <c r="B158" s="36"/>
      <c r="C158" s="36"/>
      <c r="D158" s="36"/>
      <c r="E158" s="36"/>
      <c r="F158" s="36"/>
    </row>
    <row r="159" spans="1:6">
      <c r="A159" s="36"/>
      <c r="B159" s="36"/>
      <c r="C159" s="36"/>
      <c r="D159" s="36"/>
      <c r="E159" s="36"/>
      <c r="F159" s="36"/>
    </row>
    <row r="160" spans="1:6">
      <c r="A160" s="36"/>
      <c r="B160" s="36"/>
      <c r="C160" s="36"/>
      <c r="D160" s="36"/>
      <c r="E160" s="36"/>
      <c r="F160" s="36"/>
    </row>
    <row r="161" spans="1:6">
      <c r="A161" s="36"/>
      <c r="B161" s="36" t="s">
        <v>121</v>
      </c>
      <c r="C161" s="36"/>
      <c r="D161" s="36" t="s">
        <v>122</v>
      </c>
      <c r="E161" s="36"/>
      <c r="F161" s="36"/>
    </row>
    <row r="162" spans="1:6">
      <c r="A162" s="36"/>
      <c r="B162" s="36"/>
      <c r="C162" s="36"/>
      <c r="D162" s="36" t="s">
        <v>123</v>
      </c>
      <c r="E162" s="36"/>
      <c r="F162" s="36"/>
    </row>
    <row r="163" spans="1:6">
      <c r="A163" s="31"/>
      <c r="B163" s="31"/>
      <c r="C163" s="31"/>
      <c r="D163" s="31"/>
      <c r="E163" s="31"/>
      <c r="F163" s="31"/>
    </row>
    <row r="164" spans="1:6">
      <c r="A164" s="31"/>
      <c r="B164" s="31"/>
      <c r="C164" s="31"/>
      <c r="D164" s="31"/>
      <c r="E164" s="31"/>
      <c r="F164" s="31"/>
    </row>
  </sheetData>
  <sheetProtection algorithmName="SHA-512" hashValue="eT83Jtpltp0UNPon74vCbV90LIZofBdjzh0WMiaY+H+T0gsSSqGWhwHAINevU3Up5W3FVJLNxXoOkv1QNBuIHw==" saltValue="MMhfuLshOLbZcb4Nu9AZ5A==" spinCount="100000" sheet="1" objects="1" scenarios="1"/>
  <pageMargins left="0.51181102362204722" right="0.31496062992125984" top="0.59055118110236227" bottom="0.3937007874015748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Mgr. Magdalena Chmelarova</cp:lastModifiedBy>
  <cp:lastPrinted>2023-05-06T13:29:33Z</cp:lastPrinted>
  <dcterms:created xsi:type="dcterms:W3CDTF">2023-04-09T17:18:06Z</dcterms:created>
  <dcterms:modified xsi:type="dcterms:W3CDTF">2023-05-24T06:26:33Z</dcterms:modified>
</cp:coreProperties>
</file>